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Организация ПИтания\ежедневное меню\"/>
    </mc:Choice>
  </mc:AlternateContent>
  <xr:revisionPtr revIDLastSave="0" documentId="13_ncr:1_{B78E7D83-0B8A-45B9-92C0-5A4193E4A0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B14" i="1"/>
  <c r="L176" i="1" l="1"/>
  <c r="L168" i="1"/>
  <c r="L159" i="1"/>
  <c r="L149" i="1"/>
  <c r="L141" i="1"/>
  <c r="L133" i="1"/>
  <c r="L125" i="1"/>
  <c r="L115" i="1"/>
  <c r="L106" i="1"/>
  <c r="L96" i="1"/>
  <c r="L88" i="1"/>
  <c r="L80" i="1"/>
  <c r="L71" i="1"/>
  <c r="L63" i="1"/>
  <c r="L55" i="1"/>
  <c r="L46" i="1"/>
  <c r="L39" i="1"/>
  <c r="L29" i="1"/>
  <c r="L21" i="1"/>
  <c r="L13" i="1"/>
  <c r="A97" i="1"/>
  <c r="B177" i="1"/>
  <c r="A177" i="1"/>
  <c r="J176" i="1"/>
  <c r="I176" i="1"/>
  <c r="H176" i="1"/>
  <c r="G176" i="1"/>
  <c r="F176" i="1"/>
  <c r="B169" i="1"/>
  <c r="A169" i="1"/>
  <c r="J168" i="1"/>
  <c r="I168" i="1"/>
  <c r="H168" i="1"/>
  <c r="G168" i="1"/>
  <c r="F168" i="1"/>
  <c r="B160" i="1"/>
  <c r="A160" i="1"/>
  <c r="J159" i="1"/>
  <c r="I159" i="1"/>
  <c r="H159" i="1"/>
  <c r="G159" i="1"/>
  <c r="F159" i="1"/>
  <c r="B150" i="1"/>
  <c r="A150" i="1"/>
  <c r="J149" i="1"/>
  <c r="I149" i="1"/>
  <c r="H149" i="1"/>
  <c r="G149" i="1"/>
  <c r="F149" i="1"/>
  <c r="B142" i="1"/>
  <c r="A142" i="1"/>
  <c r="J141" i="1"/>
  <c r="I141" i="1"/>
  <c r="H141" i="1"/>
  <c r="G141" i="1"/>
  <c r="F141" i="1"/>
  <c r="B134" i="1"/>
  <c r="A134" i="1"/>
  <c r="J133" i="1"/>
  <c r="I133" i="1"/>
  <c r="H133" i="1"/>
  <c r="G133" i="1"/>
  <c r="F133" i="1"/>
  <c r="B126" i="1"/>
  <c r="A126" i="1"/>
  <c r="J125" i="1"/>
  <c r="I125" i="1"/>
  <c r="H125" i="1"/>
  <c r="G125" i="1"/>
  <c r="F125" i="1"/>
  <c r="B116" i="1"/>
  <c r="A116" i="1"/>
  <c r="J115" i="1"/>
  <c r="I115" i="1"/>
  <c r="H115" i="1"/>
  <c r="G115" i="1"/>
  <c r="F115" i="1"/>
  <c r="B107" i="1"/>
  <c r="A107" i="1"/>
  <c r="J106" i="1"/>
  <c r="I106" i="1"/>
  <c r="H106" i="1"/>
  <c r="G106" i="1"/>
  <c r="F106" i="1"/>
  <c r="B97" i="1"/>
  <c r="J96" i="1"/>
  <c r="I96" i="1"/>
  <c r="H96" i="1"/>
  <c r="G96" i="1"/>
  <c r="F96" i="1"/>
  <c r="B89" i="1"/>
  <c r="A89" i="1"/>
  <c r="J88" i="1"/>
  <c r="I88" i="1"/>
  <c r="H88" i="1"/>
  <c r="G88" i="1"/>
  <c r="F88" i="1"/>
  <c r="B81" i="1"/>
  <c r="A81" i="1"/>
  <c r="J80" i="1"/>
  <c r="I80" i="1"/>
  <c r="H80" i="1"/>
  <c r="G80" i="1"/>
  <c r="F80" i="1"/>
  <c r="B72" i="1"/>
  <c r="A72" i="1"/>
  <c r="J71" i="1"/>
  <c r="I71" i="1"/>
  <c r="H71" i="1"/>
  <c r="G71" i="1"/>
  <c r="F71" i="1"/>
  <c r="B64" i="1"/>
  <c r="A64" i="1"/>
  <c r="J63" i="1"/>
  <c r="I63" i="1"/>
  <c r="H63" i="1"/>
  <c r="G63" i="1"/>
  <c r="F63" i="1"/>
  <c r="B56" i="1"/>
  <c r="A56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0" i="1"/>
  <c r="A30" i="1"/>
  <c r="J29" i="1"/>
  <c r="I29" i="1"/>
  <c r="H29" i="1"/>
  <c r="G29" i="1"/>
  <c r="F29" i="1"/>
  <c r="B22" i="1"/>
  <c r="A22" i="1"/>
  <c r="G21" i="1"/>
  <c r="H21" i="1"/>
  <c r="I21" i="1"/>
  <c r="J21" i="1"/>
  <c r="F21" i="1"/>
  <c r="G13" i="1"/>
  <c r="H13" i="1"/>
  <c r="I13" i="1"/>
  <c r="J13" i="1"/>
  <c r="F13" i="1"/>
  <c r="J107" i="1" l="1"/>
  <c r="H89" i="1"/>
  <c r="I89" i="1"/>
  <c r="G107" i="1"/>
  <c r="J126" i="1"/>
  <c r="H142" i="1"/>
  <c r="J160" i="1"/>
  <c r="H177" i="1"/>
  <c r="F72" i="1"/>
  <c r="J72" i="1"/>
  <c r="H126" i="1"/>
  <c r="J142" i="1"/>
  <c r="H160" i="1"/>
  <c r="J177" i="1"/>
  <c r="H72" i="1"/>
  <c r="I56" i="1"/>
  <c r="H56" i="1"/>
  <c r="G89" i="1"/>
  <c r="L126" i="1"/>
  <c r="J56" i="1"/>
  <c r="G40" i="1"/>
  <c r="J40" i="1"/>
  <c r="I40" i="1"/>
  <c r="F40" i="1"/>
  <c r="L56" i="1"/>
  <c r="L72" i="1"/>
  <c r="L107" i="1"/>
  <c r="L142" i="1"/>
  <c r="L40" i="1"/>
  <c r="L160" i="1"/>
  <c r="L89" i="1"/>
  <c r="F89" i="1"/>
  <c r="H107" i="1"/>
  <c r="L22" i="1"/>
  <c r="L177" i="1"/>
  <c r="I107" i="1"/>
  <c r="H40" i="1"/>
  <c r="F56" i="1"/>
  <c r="G56" i="1"/>
  <c r="I72" i="1"/>
  <c r="J89" i="1"/>
  <c r="G126" i="1"/>
  <c r="I142" i="1"/>
  <c r="G160" i="1"/>
  <c r="I177" i="1"/>
  <c r="G72" i="1"/>
  <c r="I126" i="1"/>
  <c r="G142" i="1"/>
  <c r="I160" i="1"/>
  <c r="G177" i="1"/>
  <c r="F107" i="1"/>
  <c r="F126" i="1"/>
  <c r="F142" i="1"/>
  <c r="F160" i="1"/>
  <c r="F177" i="1"/>
  <c r="I22" i="1"/>
  <c r="F22" i="1"/>
  <c r="J22" i="1"/>
  <c r="H22" i="1"/>
  <c r="G22" i="1"/>
  <c r="J178" i="1" l="1"/>
  <c r="H178" i="1"/>
  <c r="L178" i="1"/>
  <c r="I178" i="1"/>
  <c r="F178" i="1"/>
  <c r="G178" i="1"/>
</calcChain>
</file>

<file path=xl/sharedStrings.xml><?xml version="1.0" encoding="utf-8"?>
<sst xmlns="http://schemas.openxmlformats.org/spreadsheetml/2006/main" count="311" uniqueCount="93">
  <si>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</si>
  <si>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</si>
  <si>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</si>
  <si>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</si>
  <si>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</si>
  <si>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</si>
  <si>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</si>
  <si>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</si>
  <si>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</si>
  <si>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</si>
  <si>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</si>
  <si>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</si>
  <si>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</si>
  <si>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</si>
  <si>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</si>
  <si>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</si>
  <si>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</si>
  <si>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</si>
  <si>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</si>
  <si>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</si>
  <si>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</si>
  <si>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</si>
  <si>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</si>
  <si>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</si>
  <si>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</si>
  <si>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</si>
  <si>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</si>
  <si>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</si>
  <si>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</si>
  <si>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</si>
  <si>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</si>
  <si>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</si>
  <si>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</si>
  <si>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</si>
  <si>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</si>
  <si>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</si>
  <si>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</si>
  <si>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с маслом</t>
  </si>
  <si>
    <t>Масло сливочное</t>
  </si>
  <si>
    <t>41/09</t>
  </si>
  <si>
    <t>Чай с сахаром</t>
  </si>
  <si>
    <t>Батон пшеничный</t>
  </si>
  <si>
    <t>ТТК</t>
  </si>
  <si>
    <t>Фрукт свежий</t>
  </si>
  <si>
    <t>Суп картофельный с бобовыми на к/б</t>
  </si>
  <si>
    <t xml:space="preserve">Курица запеченая </t>
  </si>
  <si>
    <t>Каша гречневая рассыпчатая</t>
  </si>
  <si>
    <t>Сок фруктовый</t>
  </si>
  <si>
    <t>ТТК/ПР</t>
  </si>
  <si>
    <t>Хлеб ржаной</t>
  </si>
  <si>
    <t>Овощи свежие</t>
  </si>
  <si>
    <t>Плов с курицей (филе)</t>
  </si>
  <si>
    <t>Какао с молоком</t>
  </si>
  <si>
    <t>Овощи соленые</t>
  </si>
  <si>
    <t>Пюре картофельное</t>
  </si>
  <si>
    <t>КМП Йогурт 1/100</t>
  </si>
  <si>
    <t xml:space="preserve">Батон пшеничный </t>
  </si>
  <si>
    <t>Тефтели из мяса с соусом</t>
  </si>
  <si>
    <t>Макароны отварные</t>
  </si>
  <si>
    <t>Компот из смеси сухофруктов</t>
  </si>
  <si>
    <t>Каша "Дружба" с маслом</t>
  </si>
  <si>
    <t>Яйцо вареное 1/40 гр</t>
  </si>
  <si>
    <t>Рыба, тушеная в томате с овощами</t>
  </si>
  <si>
    <t>Рис отварной</t>
  </si>
  <si>
    <t>Кисель из ягод</t>
  </si>
  <si>
    <t>Сыр порционно</t>
  </si>
  <si>
    <t>Гуляш из мяса</t>
  </si>
  <si>
    <t>Компот из свежих фруктов</t>
  </si>
  <si>
    <t>Суп из овощей на мясном бульоне</t>
  </si>
  <si>
    <t>КМП питевой</t>
  </si>
  <si>
    <t>Каша молочная рисовая с маслом</t>
  </si>
  <si>
    <t>Чай с сахаром и лимоном</t>
  </si>
  <si>
    <t>Суп картофельный с бобовыми и курицей</t>
  </si>
  <si>
    <t>Курица запеченая</t>
  </si>
  <si>
    <t>Жаркое по-домашнему с мясом</t>
  </si>
  <si>
    <t>Щи из свеж. капусты с картоф. на к/б</t>
  </si>
  <si>
    <t>Котлеты рубленные из кур.</t>
  </si>
  <si>
    <t>Запеканка из творога со сгущ. молоком</t>
  </si>
  <si>
    <t>Рассольник Ленинградский на м/б</t>
  </si>
  <si>
    <t>Котлета из мяса</t>
  </si>
  <si>
    <t>Яйцо вареное 1/40 гр.</t>
  </si>
  <si>
    <t>Кондитерское изделие в инд. упаковке</t>
  </si>
  <si>
    <t>Суп картофельный с макар. на м/б</t>
  </si>
  <si>
    <t>Кофейный напиток</t>
  </si>
  <si>
    <t>Борщ из свеж. капус. с картоф. на м/б</t>
  </si>
  <si>
    <t>Штейман Г.З.</t>
  </si>
  <si>
    <t>ИП "Штейман Г.З."</t>
  </si>
  <si>
    <t>Котлеты, рубленные из кур.</t>
  </si>
  <si>
    <t>Борщ из свеж. капус. с картоф. на к/б</t>
  </si>
  <si>
    <t>Запеканка картоф. с мясом и суб. пр.</t>
  </si>
  <si>
    <t>МБОУ " Липовская ООШ"</t>
  </si>
  <si>
    <t>фрукт</t>
  </si>
  <si>
    <t>Суп картофельный с макар. изд. и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</si>
</sst>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8"/>
  <sheetViews>
    <sheetView tabSelected="1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K122" sqref="K1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90</v>
      </c>
      <c r="D1" s="54"/>
      <c r="E1" s="54"/>
      <c r="F1" s="12" t="s">
        <v>16</v>
      </c>
      <c r="G1" s="2" t="s">
        <v>17</v>
      </c>
      <c r="H1" s="55" t="s">
        <v>86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85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37</v>
      </c>
      <c r="F6" s="40">
        <v>155</v>
      </c>
      <c r="G6" s="40">
        <v>15.9</v>
      </c>
      <c r="H6" s="40">
        <v>10</v>
      </c>
      <c r="I6" s="40">
        <v>39.1</v>
      </c>
      <c r="J6" s="40">
        <v>310</v>
      </c>
      <c r="K6" s="41">
        <v>390</v>
      </c>
      <c r="L6" s="40">
        <v>22.39</v>
      </c>
    </row>
    <row r="7" spans="1:12" ht="15" x14ac:dyDescent="0.25">
      <c r="A7" s="23"/>
      <c r="B7" s="15"/>
      <c r="C7" s="11"/>
      <c r="D7" s="6"/>
      <c r="E7" s="42" t="s">
        <v>38</v>
      </c>
      <c r="F7" s="43">
        <v>10</v>
      </c>
      <c r="G7" s="43">
        <v>0.1</v>
      </c>
      <c r="H7" s="43">
        <v>8.1999999999999993</v>
      </c>
      <c r="I7" s="43">
        <v>0.1</v>
      </c>
      <c r="J7" s="43">
        <v>74.3</v>
      </c>
      <c r="K7" s="44" t="s">
        <v>39</v>
      </c>
      <c r="L7" s="43">
        <v>10.8</v>
      </c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>
        <v>942</v>
      </c>
      <c r="L8" s="43">
        <v>1.63</v>
      </c>
    </row>
    <row r="9" spans="1:12" ht="15" x14ac:dyDescent="0.25">
      <c r="A9" s="23"/>
      <c r="B9" s="15"/>
      <c r="C9" s="11"/>
      <c r="D9" s="7" t="s">
        <v>29</v>
      </c>
      <c r="E9" s="42" t="s">
        <v>41</v>
      </c>
      <c r="F9" s="43">
        <v>40</v>
      </c>
      <c r="G9" s="43">
        <v>2</v>
      </c>
      <c r="H9" s="43">
        <v>0.5</v>
      </c>
      <c r="I9" s="43">
        <v>14.3</v>
      </c>
      <c r="J9" s="43">
        <v>70</v>
      </c>
      <c r="K9" s="44" t="s">
        <v>42</v>
      </c>
      <c r="L9" s="43">
        <v>4.0599999999999996</v>
      </c>
    </row>
    <row r="10" spans="1:12" ht="15" x14ac:dyDescent="0.25">
      <c r="A10" s="23"/>
      <c r="B10" s="15"/>
      <c r="C10" s="11"/>
      <c r="D10" s="7" t="s">
        <v>23</v>
      </c>
      <c r="E10" s="42" t="s">
        <v>43</v>
      </c>
      <c r="F10" s="43">
        <v>100</v>
      </c>
      <c r="G10" s="43">
        <v>0.8</v>
      </c>
      <c r="H10" s="43">
        <v>0.6</v>
      </c>
      <c r="I10" s="43">
        <v>20.100000000000001</v>
      </c>
      <c r="J10" s="43">
        <v>90</v>
      </c>
      <c r="K10" s="44" t="s">
        <v>42</v>
      </c>
      <c r="L10" s="43">
        <v>30.15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505</v>
      </c>
      <c r="G13" s="19">
        <f t="shared" ref="G13:J13" si="0">SUM(G6:G12)</f>
        <v>19</v>
      </c>
      <c r="H13" s="19">
        <f t="shared" si="0"/>
        <v>19.400000000000002</v>
      </c>
      <c r="I13" s="19">
        <f t="shared" si="0"/>
        <v>83.700000000000017</v>
      </c>
      <c r="J13" s="19">
        <f t="shared" si="0"/>
        <v>585.29999999999995</v>
      </c>
      <c r="K13" s="25"/>
      <c r="L13" s="19">
        <f t="shared" ref="L13" si="1">SUM(L6:L12)</f>
        <v>69.03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44</v>
      </c>
      <c r="F14" s="43">
        <v>200</v>
      </c>
      <c r="G14" s="43">
        <v>4</v>
      </c>
      <c r="H14" s="43">
        <v>4.7300000000000004</v>
      </c>
      <c r="I14" s="43">
        <v>23</v>
      </c>
      <c r="J14" s="43">
        <v>28</v>
      </c>
      <c r="K14" s="44">
        <v>206</v>
      </c>
      <c r="L14" s="43">
        <v>8.3000000000000007</v>
      </c>
    </row>
    <row r="15" spans="1:12" ht="15" x14ac:dyDescent="0.25">
      <c r="A15" s="23"/>
      <c r="B15" s="15"/>
      <c r="C15" s="11"/>
      <c r="D15" s="7" t="s">
        <v>26</v>
      </c>
      <c r="E15" s="42" t="s">
        <v>45</v>
      </c>
      <c r="F15" s="43">
        <v>90</v>
      </c>
      <c r="G15" s="43">
        <v>7.6</v>
      </c>
      <c r="H15" s="43">
        <v>10.9</v>
      </c>
      <c r="I15" s="43">
        <v>17.3</v>
      </c>
      <c r="J15" s="43">
        <v>279</v>
      </c>
      <c r="K15" s="44">
        <v>651</v>
      </c>
      <c r="L15" s="43">
        <v>50.55</v>
      </c>
    </row>
    <row r="16" spans="1:12" ht="15" x14ac:dyDescent="0.25">
      <c r="A16" s="23"/>
      <c r="B16" s="15"/>
      <c r="C16" s="11"/>
      <c r="D16" s="7" t="s">
        <v>27</v>
      </c>
      <c r="E16" s="42" t="s">
        <v>46</v>
      </c>
      <c r="F16" s="43">
        <v>150</v>
      </c>
      <c r="G16" s="43">
        <v>8.5</v>
      </c>
      <c r="H16" s="43">
        <v>7.3</v>
      </c>
      <c r="I16" s="43">
        <v>36.6</v>
      </c>
      <c r="J16" s="43">
        <v>246</v>
      </c>
      <c r="K16" s="44">
        <v>378</v>
      </c>
      <c r="L16" s="43">
        <v>11.3</v>
      </c>
    </row>
    <row r="17" spans="1:12" ht="15" x14ac:dyDescent="0.25">
      <c r="A17" s="23"/>
      <c r="B17" s="15"/>
      <c r="C17" s="11"/>
      <c r="D17" s="7" t="s">
        <v>28</v>
      </c>
      <c r="E17" s="42" t="s">
        <v>47</v>
      </c>
      <c r="F17" s="43">
        <v>200</v>
      </c>
      <c r="G17" s="43">
        <v>0</v>
      </c>
      <c r="H17" s="43">
        <v>0</v>
      </c>
      <c r="I17" s="43">
        <v>22.4</v>
      </c>
      <c r="J17" s="43">
        <v>90</v>
      </c>
      <c r="K17" s="44" t="s">
        <v>48</v>
      </c>
      <c r="L17" s="43">
        <v>8.93</v>
      </c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60</v>
      </c>
      <c r="G18" s="43">
        <v>3.9</v>
      </c>
      <c r="H18" s="43">
        <v>0.72</v>
      </c>
      <c r="I18" s="43">
        <v>10</v>
      </c>
      <c r="J18" s="43">
        <v>104</v>
      </c>
      <c r="K18" s="44" t="s">
        <v>42</v>
      </c>
      <c r="L18" s="43">
        <v>4.0599999999999996</v>
      </c>
    </row>
    <row r="19" spans="1:12" ht="15" x14ac:dyDescent="0.2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4"/>
      <c r="B21" s="17"/>
      <c r="C21" s="8"/>
      <c r="D21" s="18" t="s">
        <v>31</v>
      </c>
      <c r="E21" s="9"/>
      <c r="F21" s="19">
        <f>SUM(F14:F20)</f>
        <v>700</v>
      </c>
      <c r="G21" s="19">
        <f>SUM(G14:G20)</f>
        <v>24</v>
      </c>
      <c r="H21" s="19">
        <f>SUM(H14:H20)</f>
        <v>23.65</v>
      </c>
      <c r="I21" s="19">
        <f>SUM(I14:I20)</f>
        <v>109.30000000000001</v>
      </c>
      <c r="J21" s="19">
        <f>SUM(J14:J20)</f>
        <v>747</v>
      </c>
      <c r="K21" s="25"/>
      <c r="L21" s="19">
        <f>SUM(L14:L20)</f>
        <v>83.139999999999986</v>
      </c>
    </row>
    <row r="22" spans="1:12" ht="15.75" thickBot="1" x14ac:dyDescent="0.25">
      <c r="A22" s="29">
        <f>A6</f>
        <v>1</v>
      </c>
      <c r="B22" s="30">
        <f>B6</f>
        <v>1</v>
      </c>
      <c r="C22" s="50" t="s">
        <v>4</v>
      </c>
      <c r="D22" s="51"/>
      <c r="E22" s="31"/>
      <c r="F22" s="32">
        <f>F13+F21</f>
        <v>1205</v>
      </c>
      <c r="G22" s="32">
        <f>G13+G21</f>
        <v>43</v>
      </c>
      <c r="H22" s="32">
        <f>H13+H21</f>
        <v>43.05</v>
      </c>
      <c r="I22" s="32">
        <f>I13+I21</f>
        <v>193.00000000000003</v>
      </c>
      <c r="J22" s="32">
        <f>J13+J21</f>
        <v>1332.3</v>
      </c>
      <c r="K22" s="32"/>
      <c r="L22" s="32">
        <f>L13+L21</f>
        <v>152.16999999999999</v>
      </c>
    </row>
    <row r="23" spans="1:12" ht="15" x14ac:dyDescent="0.25">
      <c r="A23" s="14">
        <v>1</v>
      </c>
      <c r="B23" s="15">
        <v>2</v>
      </c>
      <c r="C23" s="22" t="s">
        <v>20</v>
      </c>
      <c r="D23" s="5" t="s">
        <v>21</v>
      </c>
      <c r="E23" s="39" t="s">
        <v>51</v>
      </c>
      <c r="F23" s="40">
        <v>200</v>
      </c>
      <c r="G23" s="40">
        <v>14.5</v>
      </c>
      <c r="H23" s="40">
        <v>16</v>
      </c>
      <c r="I23" s="40">
        <v>64.8</v>
      </c>
      <c r="J23" s="40">
        <v>425</v>
      </c>
      <c r="K23" s="41">
        <v>645</v>
      </c>
      <c r="L23" s="40">
        <v>36.28</v>
      </c>
    </row>
    <row r="24" spans="1:12" ht="15" x14ac:dyDescent="0.25">
      <c r="A24" s="14"/>
      <c r="B24" s="15"/>
      <c r="C24" s="11"/>
      <c r="D24" s="6"/>
      <c r="E24" s="42" t="s">
        <v>50</v>
      </c>
      <c r="F24" s="43">
        <v>60</v>
      </c>
      <c r="G24" s="43">
        <v>0.5</v>
      </c>
      <c r="H24" s="43">
        <v>0</v>
      </c>
      <c r="I24" s="43">
        <v>1.5</v>
      </c>
      <c r="J24" s="43">
        <v>8</v>
      </c>
      <c r="K24" s="44">
        <v>54</v>
      </c>
      <c r="L24" s="43">
        <v>20</v>
      </c>
    </row>
    <row r="25" spans="1:12" ht="15" x14ac:dyDescent="0.25">
      <c r="A25" s="14"/>
      <c r="B25" s="15"/>
      <c r="C25" s="11"/>
      <c r="D25" s="7" t="s">
        <v>22</v>
      </c>
      <c r="E25" s="42" t="s">
        <v>52</v>
      </c>
      <c r="F25" s="43">
        <v>200</v>
      </c>
      <c r="G25" s="43">
        <v>0.8</v>
      </c>
      <c r="H25" s="43">
        <v>3</v>
      </c>
      <c r="I25" s="43">
        <v>3.6</v>
      </c>
      <c r="J25" s="43">
        <v>53.5</v>
      </c>
      <c r="K25" s="44">
        <v>959</v>
      </c>
      <c r="L25" s="43">
        <v>9.1</v>
      </c>
    </row>
    <row r="26" spans="1:12" ht="15" x14ac:dyDescent="0.25">
      <c r="A26" s="14"/>
      <c r="B26" s="15"/>
      <c r="C26" s="11"/>
      <c r="D26" s="7" t="s">
        <v>29</v>
      </c>
      <c r="E26" s="42" t="s">
        <v>41</v>
      </c>
      <c r="F26" s="43">
        <v>20</v>
      </c>
      <c r="G26" s="43">
        <v>1</v>
      </c>
      <c r="H26" s="43">
        <v>0.25</v>
      </c>
      <c r="I26" s="43">
        <v>7.15</v>
      </c>
      <c r="J26" s="43">
        <v>35</v>
      </c>
      <c r="K26" s="44" t="s">
        <v>42</v>
      </c>
      <c r="L26" s="43">
        <v>2.2999999999999998</v>
      </c>
    </row>
    <row r="27" spans="1:12" ht="15" x14ac:dyDescent="0.25">
      <c r="A27" s="14"/>
      <c r="B27" s="15"/>
      <c r="C27" s="11"/>
      <c r="D27" s="6" t="s">
        <v>30</v>
      </c>
      <c r="E27" s="42" t="s">
        <v>49</v>
      </c>
      <c r="F27" s="43">
        <v>20</v>
      </c>
      <c r="G27" s="43">
        <v>1.3</v>
      </c>
      <c r="H27" s="43">
        <v>0.24</v>
      </c>
      <c r="I27" s="43">
        <v>3.33</v>
      </c>
      <c r="J27" s="43">
        <v>34.659999999999997</v>
      </c>
      <c r="K27" s="44" t="s">
        <v>42</v>
      </c>
      <c r="L27" s="43">
        <v>1.35</v>
      </c>
    </row>
    <row r="28" spans="1:12" ht="15" x14ac:dyDescent="0.2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6"/>
      <c r="B29" s="17"/>
      <c r="C29" s="8"/>
      <c r="D29" s="18" t="s">
        <v>31</v>
      </c>
      <c r="E29" s="9"/>
      <c r="F29" s="19">
        <f>SUM(F23:F28)</f>
        <v>500</v>
      </c>
      <c r="G29" s="19">
        <f t="shared" ref="G29" si="2">SUM(G23:G28)</f>
        <v>18.100000000000001</v>
      </c>
      <c r="H29" s="19">
        <f t="shared" ref="H29" si="3">SUM(H23:H28)</f>
        <v>19.489999999999998</v>
      </c>
      <c r="I29" s="19">
        <f t="shared" ref="I29" si="4">SUM(I23:I28)</f>
        <v>80.38</v>
      </c>
      <c r="J29" s="19">
        <f t="shared" ref="J29:L29" si="5">SUM(J23:J28)</f>
        <v>556.16</v>
      </c>
      <c r="K29" s="25"/>
      <c r="L29" s="19">
        <f t="shared" si="5"/>
        <v>69.029999999999987</v>
      </c>
    </row>
    <row r="30" spans="1:12" ht="15" x14ac:dyDescent="0.25">
      <c r="A30" s="13">
        <f>A23</f>
        <v>1</v>
      </c>
      <c r="B30" s="13">
        <f>B23</f>
        <v>2</v>
      </c>
      <c r="C30" s="10" t="s">
        <v>24</v>
      </c>
      <c r="D30" s="7"/>
      <c r="E30" s="42" t="s">
        <v>53</v>
      </c>
      <c r="F30" s="43">
        <v>60</v>
      </c>
      <c r="G30" s="43">
        <v>0.5</v>
      </c>
      <c r="H30" s="43">
        <v>0</v>
      </c>
      <c r="I30" s="43">
        <v>1.5</v>
      </c>
      <c r="J30" s="43">
        <v>8</v>
      </c>
      <c r="K30" s="44">
        <v>50</v>
      </c>
      <c r="L30" s="43">
        <v>8.5</v>
      </c>
    </row>
    <row r="31" spans="1:12" ht="15" x14ac:dyDescent="0.25">
      <c r="A31" s="14"/>
      <c r="B31" s="15"/>
      <c r="C31" s="11"/>
      <c r="D31" s="7" t="s">
        <v>25</v>
      </c>
      <c r="E31" s="42" t="s">
        <v>75</v>
      </c>
      <c r="F31" s="43">
        <v>200</v>
      </c>
      <c r="G31" s="43">
        <v>6.8</v>
      </c>
      <c r="H31" s="43">
        <v>6.2</v>
      </c>
      <c r="I31" s="43">
        <v>7</v>
      </c>
      <c r="J31" s="43">
        <v>112</v>
      </c>
      <c r="K31" s="44">
        <v>187</v>
      </c>
      <c r="L31" s="43">
        <v>5.55</v>
      </c>
    </row>
    <row r="32" spans="1:12" ht="15" x14ac:dyDescent="0.25">
      <c r="A32" s="14"/>
      <c r="B32" s="15"/>
      <c r="C32" s="11"/>
      <c r="D32" s="7" t="s">
        <v>26</v>
      </c>
      <c r="E32" s="42" t="s">
        <v>87</v>
      </c>
      <c r="F32" s="43">
        <v>90</v>
      </c>
      <c r="G32" s="43">
        <v>10</v>
      </c>
      <c r="H32" s="43">
        <v>15.8</v>
      </c>
      <c r="I32" s="43">
        <v>45.5</v>
      </c>
      <c r="J32" s="43">
        <v>200</v>
      </c>
      <c r="K32" s="44">
        <v>668</v>
      </c>
      <c r="L32" s="43">
        <v>48.08</v>
      </c>
    </row>
    <row r="33" spans="1:12" ht="15" x14ac:dyDescent="0.25">
      <c r="A33" s="14"/>
      <c r="B33" s="15"/>
      <c r="C33" s="11"/>
      <c r="D33" s="7" t="s">
        <v>27</v>
      </c>
      <c r="E33" s="42" t="s">
        <v>54</v>
      </c>
      <c r="F33" s="43">
        <v>150</v>
      </c>
      <c r="G33" s="43">
        <v>7.1</v>
      </c>
      <c r="H33" s="43">
        <v>5</v>
      </c>
      <c r="I33" s="43">
        <v>42.5</v>
      </c>
      <c r="J33" s="43">
        <v>390</v>
      </c>
      <c r="K33" s="44">
        <v>299</v>
      </c>
      <c r="L33" s="43">
        <v>16</v>
      </c>
    </row>
    <row r="34" spans="1:12" ht="15" x14ac:dyDescent="0.25">
      <c r="A34" s="14"/>
      <c r="B34" s="15"/>
      <c r="C34" s="11"/>
      <c r="D34" s="7" t="s">
        <v>22</v>
      </c>
      <c r="E34" s="42" t="s">
        <v>40</v>
      </c>
      <c r="F34" s="43">
        <v>200</v>
      </c>
      <c r="G34" s="43">
        <v>0.2</v>
      </c>
      <c r="H34" s="43">
        <v>0.1</v>
      </c>
      <c r="I34" s="43">
        <v>10.1</v>
      </c>
      <c r="J34" s="43">
        <v>41</v>
      </c>
      <c r="K34" s="44">
        <v>942</v>
      </c>
      <c r="L34" s="43">
        <v>1.63</v>
      </c>
    </row>
    <row r="35" spans="1:12" ht="15" x14ac:dyDescent="0.25">
      <c r="A35" s="14"/>
      <c r="B35" s="15"/>
      <c r="C35" s="11"/>
      <c r="D35" s="7" t="s">
        <v>29</v>
      </c>
      <c r="E35" s="42" t="s">
        <v>41</v>
      </c>
      <c r="F35" s="43">
        <v>20</v>
      </c>
      <c r="G35" s="43">
        <v>1</v>
      </c>
      <c r="H35" s="43">
        <v>0.25</v>
      </c>
      <c r="I35" s="43">
        <v>7.15</v>
      </c>
      <c r="J35" s="43">
        <v>35</v>
      </c>
      <c r="K35" s="44" t="s">
        <v>42</v>
      </c>
      <c r="L35" s="43">
        <v>2.0299999999999998</v>
      </c>
    </row>
    <row r="36" spans="1:12" ht="15" x14ac:dyDescent="0.25">
      <c r="A36" s="14"/>
      <c r="B36" s="15"/>
      <c r="C36" s="11"/>
      <c r="D36" s="7" t="s">
        <v>30</v>
      </c>
      <c r="E36" s="42" t="s">
        <v>49</v>
      </c>
      <c r="F36" s="43">
        <v>20</v>
      </c>
      <c r="G36" s="43">
        <v>1.3</v>
      </c>
      <c r="H36" s="43">
        <v>0.24</v>
      </c>
      <c r="I36" s="43">
        <v>3.33</v>
      </c>
      <c r="J36" s="43">
        <v>34.659999999999997</v>
      </c>
      <c r="K36" s="44" t="s">
        <v>42</v>
      </c>
      <c r="L36" s="43">
        <v>1.35</v>
      </c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31</v>
      </c>
      <c r="E39" s="9"/>
      <c r="F39" s="19">
        <f>SUM(F30:F38)</f>
        <v>740</v>
      </c>
      <c r="G39" s="19">
        <f t="shared" ref="G39" si="6">SUM(G30:G38)</f>
        <v>26.9</v>
      </c>
      <c r="H39" s="19">
        <f t="shared" ref="H39" si="7">SUM(H30:H38)</f>
        <v>27.59</v>
      </c>
      <c r="I39" s="19">
        <f t="shared" ref="I39" si="8">SUM(I30:I38)</f>
        <v>117.08</v>
      </c>
      <c r="J39" s="19">
        <f t="shared" ref="J39:L39" si="9">SUM(J30:J38)</f>
        <v>820.66</v>
      </c>
      <c r="K39" s="25"/>
      <c r="L39" s="19">
        <f t="shared" si="9"/>
        <v>83.139999999999986</v>
      </c>
    </row>
    <row r="40" spans="1:12" ht="15.75" customHeight="1" thickBot="1" x14ac:dyDescent="0.25">
      <c r="A40" s="33">
        <f>A23</f>
        <v>1</v>
      </c>
      <c r="B40" s="33">
        <f>B23</f>
        <v>2</v>
      </c>
      <c r="C40" s="50" t="s">
        <v>4</v>
      </c>
      <c r="D40" s="51"/>
      <c r="E40" s="31"/>
      <c r="F40" s="32">
        <f>F29+F39</f>
        <v>1240</v>
      </c>
      <c r="G40" s="32">
        <f t="shared" ref="G40" si="10">G29+G39</f>
        <v>45</v>
      </c>
      <c r="H40" s="32">
        <f t="shared" ref="H40" si="11">H29+H39</f>
        <v>47.08</v>
      </c>
      <c r="I40" s="32">
        <f t="shared" ref="I40" si="12">I29+I39</f>
        <v>197.45999999999998</v>
      </c>
      <c r="J40" s="32">
        <f t="shared" ref="J40:L40" si="13">J29+J39</f>
        <v>1376.82</v>
      </c>
      <c r="K40" s="32"/>
      <c r="L40" s="32">
        <f t="shared" si="13"/>
        <v>152.16999999999996</v>
      </c>
    </row>
    <row r="41" spans="1:12" ht="15" x14ac:dyDescent="0.25">
      <c r="A41" s="20">
        <v>1</v>
      </c>
      <c r="B41" s="21">
        <v>3</v>
      </c>
      <c r="C41" s="22" t="s">
        <v>20</v>
      </c>
      <c r="D41" s="5" t="s">
        <v>21</v>
      </c>
      <c r="E41" s="39" t="s">
        <v>77</v>
      </c>
      <c r="F41" s="40">
        <v>170</v>
      </c>
      <c r="G41" s="40">
        <v>14.6</v>
      </c>
      <c r="H41" s="40">
        <v>16</v>
      </c>
      <c r="I41" s="40">
        <v>39</v>
      </c>
      <c r="J41" s="40">
        <v>352</v>
      </c>
      <c r="K41" s="41">
        <v>469</v>
      </c>
      <c r="L41" s="40">
        <v>33.200000000000003</v>
      </c>
    </row>
    <row r="42" spans="1:12" ht="15" x14ac:dyDescent="0.25">
      <c r="A42" s="23"/>
      <c r="B42" s="15"/>
      <c r="C42" s="11"/>
      <c r="D42" s="6"/>
      <c r="E42" s="42" t="s">
        <v>55</v>
      </c>
      <c r="F42" s="43">
        <v>100</v>
      </c>
      <c r="G42" s="43">
        <v>2.8</v>
      </c>
      <c r="H42" s="43">
        <v>3.2</v>
      </c>
      <c r="I42" s="43">
        <v>8</v>
      </c>
      <c r="J42" s="43">
        <v>75</v>
      </c>
      <c r="K42" s="44" t="s">
        <v>48</v>
      </c>
      <c r="L42" s="43">
        <v>25</v>
      </c>
    </row>
    <row r="43" spans="1:12" ht="15" x14ac:dyDescent="0.25">
      <c r="A43" s="23"/>
      <c r="B43" s="15"/>
      <c r="C43" s="11"/>
      <c r="D43" s="7" t="s">
        <v>29</v>
      </c>
      <c r="E43" s="42" t="s">
        <v>56</v>
      </c>
      <c r="F43" s="43">
        <v>40</v>
      </c>
      <c r="G43" s="43">
        <v>2</v>
      </c>
      <c r="H43" s="43">
        <v>0.5</v>
      </c>
      <c r="I43" s="43">
        <v>14.3</v>
      </c>
      <c r="J43" s="43">
        <v>70</v>
      </c>
      <c r="K43" s="44" t="s">
        <v>42</v>
      </c>
      <c r="L43" s="43">
        <v>2.9</v>
      </c>
    </row>
    <row r="44" spans="1:12" ht="15" x14ac:dyDescent="0.25">
      <c r="A44" s="23"/>
      <c r="B44" s="15"/>
      <c r="C44" s="11"/>
      <c r="D44" s="6" t="s">
        <v>28</v>
      </c>
      <c r="E44" s="42" t="s">
        <v>47</v>
      </c>
      <c r="F44" s="43">
        <v>200</v>
      </c>
      <c r="G44" s="43">
        <v>0</v>
      </c>
      <c r="H44" s="43">
        <v>0</v>
      </c>
      <c r="I44" s="43">
        <v>22.4</v>
      </c>
      <c r="J44" s="43">
        <v>90</v>
      </c>
      <c r="K44" s="44" t="s">
        <v>48</v>
      </c>
      <c r="L44" s="43">
        <v>7.93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4"/>
      <c r="B46" s="17"/>
      <c r="C46" s="8"/>
      <c r="D46" s="18" t="s">
        <v>31</v>
      </c>
      <c r="E46" s="9"/>
      <c r="F46" s="19">
        <f>SUM(F41:F45)</f>
        <v>510</v>
      </c>
      <c r="G46" s="19">
        <f t="shared" ref="G46" si="14">SUM(G41:G45)</f>
        <v>19.399999999999999</v>
      </c>
      <c r="H46" s="19">
        <f t="shared" ref="H46" si="15">SUM(H41:H45)</f>
        <v>19.7</v>
      </c>
      <c r="I46" s="19">
        <f t="shared" ref="I46" si="16">SUM(I41:I45)</f>
        <v>83.699999999999989</v>
      </c>
      <c r="J46" s="19">
        <f t="shared" ref="J46:L46" si="17">SUM(J41:J45)</f>
        <v>587</v>
      </c>
      <c r="K46" s="25"/>
      <c r="L46" s="19">
        <f t="shared" si="17"/>
        <v>69.03</v>
      </c>
    </row>
    <row r="47" spans="1:12" ht="15" x14ac:dyDescent="0.25">
      <c r="A47" s="26">
        <f>A41</f>
        <v>1</v>
      </c>
      <c r="B47" s="13">
        <f>B41</f>
        <v>3</v>
      </c>
      <c r="C47" s="10" t="s">
        <v>24</v>
      </c>
      <c r="D47" s="7" t="s">
        <v>25</v>
      </c>
      <c r="E47" s="42" t="s">
        <v>88</v>
      </c>
      <c r="F47" s="43">
        <v>200</v>
      </c>
      <c r="G47" s="43">
        <v>6.8</v>
      </c>
      <c r="H47" s="43">
        <v>6.2</v>
      </c>
      <c r="I47" s="43">
        <v>7</v>
      </c>
      <c r="J47" s="43">
        <v>248</v>
      </c>
      <c r="K47" s="44">
        <v>170</v>
      </c>
      <c r="L47" s="43">
        <v>6.4</v>
      </c>
    </row>
    <row r="48" spans="1:12" ht="15" x14ac:dyDescent="0.25">
      <c r="A48" s="23"/>
      <c r="B48" s="15"/>
      <c r="C48" s="11"/>
      <c r="D48" s="7" t="s">
        <v>26</v>
      </c>
      <c r="E48" s="42" t="s">
        <v>57</v>
      </c>
      <c r="F48" s="43">
        <v>100</v>
      </c>
      <c r="G48" s="43">
        <v>10</v>
      </c>
      <c r="H48" s="43">
        <v>15.8</v>
      </c>
      <c r="I48" s="43">
        <v>45</v>
      </c>
      <c r="J48" s="43">
        <v>202</v>
      </c>
      <c r="K48" s="44">
        <v>618</v>
      </c>
      <c r="L48" s="43">
        <v>59.09</v>
      </c>
    </row>
    <row r="49" spans="1:12" ht="15" x14ac:dyDescent="0.25">
      <c r="A49" s="23"/>
      <c r="B49" s="15"/>
      <c r="C49" s="11"/>
      <c r="D49" s="7" t="s">
        <v>27</v>
      </c>
      <c r="E49" s="42" t="s">
        <v>58</v>
      </c>
      <c r="F49" s="43">
        <v>150</v>
      </c>
      <c r="G49" s="43">
        <v>5.4</v>
      </c>
      <c r="H49" s="43">
        <v>4.9000000000000004</v>
      </c>
      <c r="I49" s="43">
        <v>27.9</v>
      </c>
      <c r="J49" s="43">
        <v>178</v>
      </c>
      <c r="K49" s="44">
        <v>688</v>
      </c>
      <c r="L49" s="43">
        <v>9.1999999999999993</v>
      </c>
    </row>
    <row r="50" spans="1:12" ht="15" x14ac:dyDescent="0.25">
      <c r="A50" s="23"/>
      <c r="B50" s="15"/>
      <c r="C50" s="11"/>
      <c r="D50" s="7" t="s">
        <v>28</v>
      </c>
      <c r="E50" s="42" t="s">
        <v>59</v>
      </c>
      <c r="F50" s="43">
        <v>200</v>
      </c>
      <c r="G50" s="43">
        <v>1</v>
      </c>
      <c r="H50" s="43">
        <v>0</v>
      </c>
      <c r="I50" s="43">
        <v>23.2</v>
      </c>
      <c r="J50" s="43">
        <v>90</v>
      </c>
      <c r="K50" s="44">
        <v>868</v>
      </c>
      <c r="L50" s="43">
        <v>3.72</v>
      </c>
    </row>
    <row r="51" spans="1:12" ht="15" x14ac:dyDescent="0.25">
      <c r="A51" s="23"/>
      <c r="B51" s="15"/>
      <c r="C51" s="11"/>
      <c r="D51" s="7" t="s">
        <v>29</v>
      </c>
      <c r="E51" s="42" t="s">
        <v>41</v>
      </c>
      <c r="F51" s="43">
        <v>20</v>
      </c>
      <c r="G51" s="43">
        <v>1</v>
      </c>
      <c r="H51" s="43">
        <v>0.25</v>
      </c>
      <c r="I51" s="43">
        <v>7.15</v>
      </c>
      <c r="J51" s="43">
        <v>35</v>
      </c>
      <c r="K51" s="44" t="s">
        <v>42</v>
      </c>
      <c r="L51" s="43">
        <v>2.0299999999999998</v>
      </c>
    </row>
    <row r="52" spans="1:12" ht="15" x14ac:dyDescent="0.25">
      <c r="A52" s="23"/>
      <c r="B52" s="15"/>
      <c r="C52" s="11"/>
      <c r="D52" s="7" t="s">
        <v>30</v>
      </c>
      <c r="E52" s="42" t="s">
        <v>49</v>
      </c>
      <c r="F52" s="43">
        <v>40</v>
      </c>
      <c r="G52" s="43">
        <v>2.6</v>
      </c>
      <c r="H52" s="43">
        <v>0.48</v>
      </c>
      <c r="I52" s="43">
        <v>6.66</v>
      </c>
      <c r="J52" s="43">
        <v>69.319999999999993</v>
      </c>
      <c r="K52" s="44" t="s">
        <v>42</v>
      </c>
      <c r="L52" s="43">
        <v>2.7</v>
      </c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4"/>
      <c r="B55" s="17"/>
      <c r="C55" s="8"/>
      <c r="D55" s="18" t="s">
        <v>31</v>
      </c>
      <c r="E55" s="9"/>
      <c r="F55" s="19">
        <f>SUM(F47:F54)</f>
        <v>710</v>
      </c>
      <c r="G55" s="19">
        <f t="shared" ref="G55" si="18">SUM(G47:G54)</f>
        <v>26.800000000000004</v>
      </c>
      <c r="H55" s="19">
        <f t="shared" ref="H55" si="19">SUM(H47:H54)</f>
        <v>27.63</v>
      </c>
      <c r="I55" s="19">
        <f t="shared" ref="I55" si="20">SUM(I47:I54)</f>
        <v>116.91000000000001</v>
      </c>
      <c r="J55" s="19">
        <f t="shared" ref="J55:L55" si="21">SUM(J47:J54)</f>
        <v>822.31999999999994</v>
      </c>
      <c r="K55" s="25"/>
      <c r="L55" s="19">
        <f t="shared" si="21"/>
        <v>83.140000000000015</v>
      </c>
    </row>
    <row r="56" spans="1:12" ht="15.75" customHeight="1" thickBot="1" x14ac:dyDescent="0.25">
      <c r="A56" s="29">
        <f>A41</f>
        <v>1</v>
      </c>
      <c r="B56" s="30">
        <f>B41</f>
        <v>3</v>
      </c>
      <c r="C56" s="50" t="s">
        <v>4</v>
      </c>
      <c r="D56" s="51"/>
      <c r="E56" s="31"/>
      <c r="F56" s="32">
        <f>F46+F55</f>
        <v>1220</v>
      </c>
      <c r="G56" s="32">
        <f>G46+G55</f>
        <v>46.2</v>
      </c>
      <c r="H56" s="32">
        <f>H46+H55</f>
        <v>47.33</v>
      </c>
      <c r="I56" s="32">
        <f>I46+I55</f>
        <v>200.61</v>
      </c>
      <c r="J56" s="32">
        <f>J46+J55</f>
        <v>1409.32</v>
      </c>
      <c r="K56" s="32"/>
      <c r="L56" s="32">
        <f>L46+L55</f>
        <v>152.17000000000002</v>
      </c>
    </row>
    <row r="57" spans="1:12" ht="15" x14ac:dyDescent="0.25">
      <c r="A57" s="20">
        <v>1</v>
      </c>
      <c r="B57" s="21">
        <v>4</v>
      </c>
      <c r="C57" s="22" t="s">
        <v>20</v>
      </c>
      <c r="D57" s="5" t="s">
        <v>21</v>
      </c>
      <c r="E57" s="39" t="s">
        <v>60</v>
      </c>
      <c r="F57" s="40">
        <v>205</v>
      </c>
      <c r="G57" s="40">
        <v>7.5</v>
      </c>
      <c r="H57" s="40">
        <v>12.3</v>
      </c>
      <c r="I57" s="40">
        <v>49.6</v>
      </c>
      <c r="J57" s="40">
        <v>325.5</v>
      </c>
      <c r="K57" s="41">
        <v>390</v>
      </c>
      <c r="L57" s="40">
        <v>54.24</v>
      </c>
    </row>
    <row r="58" spans="1:12" ht="15" x14ac:dyDescent="0.25">
      <c r="A58" s="23"/>
      <c r="B58" s="15"/>
      <c r="C58" s="11"/>
      <c r="D58" s="6"/>
      <c r="E58" s="42" t="s">
        <v>61</v>
      </c>
      <c r="F58" s="43">
        <v>40</v>
      </c>
      <c r="G58" s="43">
        <v>5.0999999999999996</v>
      </c>
      <c r="H58" s="43">
        <v>4.5999999999999996</v>
      </c>
      <c r="I58" s="43">
        <v>0.3</v>
      </c>
      <c r="J58" s="43">
        <v>63</v>
      </c>
      <c r="K58" s="44">
        <v>424</v>
      </c>
      <c r="L58" s="43">
        <v>9.1</v>
      </c>
    </row>
    <row r="59" spans="1:12" ht="15" x14ac:dyDescent="0.25">
      <c r="A59" s="23"/>
      <c r="B59" s="15"/>
      <c r="C59" s="11"/>
      <c r="D59" s="7" t="s">
        <v>22</v>
      </c>
      <c r="E59" s="42" t="s">
        <v>40</v>
      </c>
      <c r="F59" s="43">
        <v>200</v>
      </c>
      <c r="G59" s="43">
        <v>0.2</v>
      </c>
      <c r="H59" s="43">
        <v>0.1</v>
      </c>
      <c r="I59" s="43">
        <v>10.1</v>
      </c>
      <c r="J59" s="43">
        <v>41</v>
      </c>
      <c r="K59" s="44">
        <v>942</v>
      </c>
      <c r="L59" s="43">
        <v>1.63</v>
      </c>
    </row>
    <row r="60" spans="1:12" ht="15" x14ac:dyDescent="0.25">
      <c r="A60" s="23"/>
      <c r="B60" s="15"/>
      <c r="C60" s="11"/>
      <c r="D60" s="7" t="s">
        <v>29</v>
      </c>
      <c r="E60" s="42" t="s">
        <v>41</v>
      </c>
      <c r="F60" s="43">
        <v>60</v>
      </c>
      <c r="G60" s="43">
        <v>3</v>
      </c>
      <c r="H60" s="43">
        <v>0.75</v>
      </c>
      <c r="I60" s="43">
        <v>21.45</v>
      </c>
      <c r="J60" s="43">
        <v>105</v>
      </c>
      <c r="K60" s="44" t="s">
        <v>42</v>
      </c>
      <c r="L60" s="43">
        <v>4.0599999999999996</v>
      </c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31</v>
      </c>
      <c r="E63" s="9"/>
      <c r="F63" s="19">
        <f>SUM(F57:F62)</f>
        <v>505</v>
      </c>
      <c r="G63" s="19">
        <f t="shared" ref="G63" si="22">SUM(G57:G62)</f>
        <v>15.799999999999999</v>
      </c>
      <c r="H63" s="19">
        <f t="shared" ref="H63" si="23">SUM(H57:H62)</f>
        <v>17.75</v>
      </c>
      <c r="I63" s="19">
        <f t="shared" ref="I63" si="24">SUM(I57:I62)</f>
        <v>81.45</v>
      </c>
      <c r="J63" s="19">
        <f t="shared" ref="J63:L63" si="25">SUM(J57:J62)</f>
        <v>534.5</v>
      </c>
      <c r="K63" s="25"/>
      <c r="L63" s="19">
        <f t="shared" si="25"/>
        <v>69.03</v>
      </c>
    </row>
    <row r="64" spans="1:12" ht="15" x14ac:dyDescent="0.25">
      <c r="A64" s="26">
        <f>A57</f>
        <v>1</v>
      </c>
      <c r="B64" s="13">
        <f>B57</f>
        <v>4</v>
      </c>
      <c r="C64" s="10" t="s">
        <v>24</v>
      </c>
      <c r="D64" s="7" t="s">
        <v>25</v>
      </c>
      <c r="E64" s="42" t="s">
        <v>92</v>
      </c>
      <c r="F64" s="43">
        <v>205</v>
      </c>
      <c r="G64" s="43">
        <v>4.8</v>
      </c>
      <c r="H64" s="43">
        <v>4</v>
      </c>
      <c r="I64" s="43">
        <v>14</v>
      </c>
      <c r="J64" s="43">
        <v>111</v>
      </c>
      <c r="K64" s="44">
        <v>208</v>
      </c>
      <c r="L64" s="43">
        <v>9.1</v>
      </c>
    </row>
    <row r="65" spans="1:12" ht="15" x14ac:dyDescent="0.25">
      <c r="A65" s="23"/>
      <c r="B65" s="15"/>
      <c r="C65" s="11"/>
      <c r="D65" s="7" t="s">
        <v>26</v>
      </c>
      <c r="E65" s="42" t="s">
        <v>62</v>
      </c>
      <c r="F65" s="43">
        <v>100</v>
      </c>
      <c r="G65" s="43">
        <v>16.7</v>
      </c>
      <c r="H65" s="43">
        <v>15.7</v>
      </c>
      <c r="I65" s="43">
        <v>21</v>
      </c>
      <c r="J65" s="43">
        <v>245</v>
      </c>
      <c r="K65" s="44">
        <v>486</v>
      </c>
      <c r="L65" s="43">
        <v>44.78</v>
      </c>
    </row>
    <row r="66" spans="1:12" ht="15" x14ac:dyDescent="0.25">
      <c r="A66" s="23"/>
      <c r="B66" s="15"/>
      <c r="C66" s="11"/>
      <c r="D66" s="7" t="s">
        <v>27</v>
      </c>
      <c r="E66" s="42" t="s">
        <v>63</v>
      </c>
      <c r="F66" s="43">
        <v>150</v>
      </c>
      <c r="G66" s="43">
        <v>3.7</v>
      </c>
      <c r="H66" s="43">
        <v>6.3</v>
      </c>
      <c r="I66" s="43">
        <v>28.5</v>
      </c>
      <c r="J66" s="43">
        <v>185</v>
      </c>
      <c r="K66" s="44">
        <v>378</v>
      </c>
      <c r="L66" s="43">
        <v>14.2</v>
      </c>
    </row>
    <row r="67" spans="1:12" ht="15" x14ac:dyDescent="0.25">
      <c r="A67" s="23"/>
      <c r="B67" s="15"/>
      <c r="C67" s="11"/>
      <c r="D67" s="7" t="s">
        <v>28</v>
      </c>
      <c r="E67" s="42" t="s">
        <v>64</v>
      </c>
      <c r="F67" s="43">
        <v>200</v>
      </c>
      <c r="G67" s="43">
        <v>0.2</v>
      </c>
      <c r="H67" s="43">
        <v>0.8</v>
      </c>
      <c r="I67" s="43">
        <v>37.5</v>
      </c>
      <c r="J67" s="43">
        <v>121.36</v>
      </c>
      <c r="K67" s="44">
        <v>869</v>
      </c>
      <c r="L67" s="43">
        <v>11</v>
      </c>
    </row>
    <row r="68" spans="1:12" ht="15" x14ac:dyDescent="0.25">
      <c r="A68" s="23"/>
      <c r="B68" s="15"/>
      <c r="C68" s="11"/>
      <c r="D68" s="7" t="s">
        <v>30</v>
      </c>
      <c r="E68" s="42" t="s">
        <v>49</v>
      </c>
      <c r="F68" s="43">
        <v>60</v>
      </c>
      <c r="G68" s="43">
        <v>3.9</v>
      </c>
      <c r="H68" s="43">
        <v>0.72</v>
      </c>
      <c r="I68" s="43">
        <v>10</v>
      </c>
      <c r="J68" s="43">
        <v>104</v>
      </c>
      <c r="K68" s="44" t="s">
        <v>42</v>
      </c>
      <c r="L68" s="43">
        <v>4.0599999999999996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31</v>
      </c>
      <c r="E71" s="9"/>
      <c r="F71" s="19">
        <f>SUM(F64:F70)</f>
        <v>715</v>
      </c>
      <c r="G71" s="19">
        <f t="shared" ref="G71" si="26">SUM(G64:G70)</f>
        <v>29.299999999999997</v>
      </c>
      <c r="H71" s="19">
        <f t="shared" ref="H71" si="27">SUM(H64:H70)</f>
        <v>27.52</v>
      </c>
      <c r="I71" s="19">
        <f t="shared" ref="I71" si="28">SUM(I64:I70)</f>
        <v>111</v>
      </c>
      <c r="J71" s="19">
        <f t="shared" ref="J71:L71" si="29">SUM(J64:J70)</f>
        <v>766.36</v>
      </c>
      <c r="K71" s="25"/>
      <c r="L71" s="19">
        <f t="shared" si="29"/>
        <v>83.14</v>
      </c>
    </row>
    <row r="72" spans="1:12" ht="15.75" customHeight="1" thickBot="1" x14ac:dyDescent="0.25">
      <c r="A72" s="29">
        <f>A57</f>
        <v>1</v>
      </c>
      <c r="B72" s="30">
        <f>B57</f>
        <v>4</v>
      </c>
      <c r="C72" s="50" t="s">
        <v>4</v>
      </c>
      <c r="D72" s="51"/>
      <c r="E72" s="31"/>
      <c r="F72" s="32">
        <f>F63+F71</f>
        <v>1220</v>
      </c>
      <c r="G72" s="32">
        <f>G63+G71</f>
        <v>45.099999999999994</v>
      </c>
      <c r="H72" s="32">
        <f>H63+H71</f>
        <v>45.269999999999996</v>
      </c>
      <c r="I72" s="32">
        <f>I63+I71</f>
        <v>192.45</v>
      </c>
      <c r="J72" s="32">
        <f>J63+J71</f>
        <v>1300.8600000000001</v>
      </c>
      <c r="K72" s="32"/>
      <c r="L72" s="32">
        <f>L63+L71</f>
        <v>152.17000000000002</v>
      </c>
    </row>
    <row r="73" spans="1:12" ht="15" x14ac:dyDescent="0.25">
      <c r="A73" s="20">
        <v>1</v>
      </c>
      <c r="B73" s="21">
        <v>5</v>
      </c>
      <c r="C73" s="22" t="s">
        <v>20</v>
      </c>
      <c r="D73" s="5" t="s">
        <v>21</v>
      </c>
      <c r="E73" s="39" t="s">
        <v>66</v>
      </c>
      <c r="F73" s="40">
        <v>100</v>
      </c>
      <c r="G73" s="40">
        <v>6.9</v>
      </c>
      <c r="H73" s="40">
        <v>10.67</v>
      </c>
      <c r="I73" s="40">
        <v>14.8</v>
      </c>
      <c r="J73" s="40">
        <v>134.68</v>
      </c>
      <c r="K73" s="41">
        <v>591</v>
      </c>
      <c r="L73" s="40">
        <v>36.03</v>
      </c>
    </row>
    <row r="74" spans="1:12" ht="15" x14ac:dyDescent="0.25">
      <c r="A74" s="23"/>
      <c r="B74" s="15"/>
      <c r="C74" s="11"/>
      <c r="D74" s="6" t="s">
        <v>27</v>
      </c>
      <c r="E74" s="42" t="s">
        <v>58</v>
      </c>
      <c r="F74" s="43">
        <v>150</v>
      </c>
      <c r="G74" s="43">
        <v>5.4</v>
      </c>
      <c r="H74" s="43">
        <v>4.9000000000000004</v>
      </c>
      <c r="I74" s="43">
        <v>27.9</v>
      </c>
      <c r="J74" s="43">
        <v>178</v>
      </c>
      <c r="K74" s="44">
        <v>688</v>
      </c>
      <c r="L74" s="43">
        <v>7.58</v>
      </c>
    </row>
    <row r="75" spans="1:12" ht="15" x14ac:dyDescent="0.25">
      <c r="A75" s="23"/>
      <c r="B75" s="15"/>
      <c r="C75" s="11"/>
      <c r="D75" s="7" t="s">
        <v>28</v>
      </c>
      <c r="E75" s="42" t="s">
        <v>67</v>
      </c>
      <c r="F75" s="43">
        <v>200</v>
      </c>
      <c r="G75" s="43">
        <v>0.1</v>
      </c>
      <c r="H75" s="43">
        <v>0.1</v>
      </c>
      <c r="I75" s="43">
        <v>15.9</v>
      </c>
      <c r="J75" s="43">
        <v>65</v>
      </c>
      <c r="K75" s="44">
        <v>859</v>
      </c>
      <c r="L75" s="43">
        <v>8.49</v>
      </c>
    </row>
    <row r="76" spans="1:12" ht="15" x14ac:dyDescent="0.25">
      <c r="A76" s="23"/>
      <c r="B76" s="15"/>
      <c r="C76" s="11"/>
      <c r="D76" s="7" t="s">
        <v>29</v>
      </c>
      <c r="E76" s="42" t="s">
        <v>41</v>
      </c>
      <c r="F76" s="43">
        <v>20</v>
      </c>
      <c r="G76" s="43">
        <v>1</v>
      </c>
      <c r="H76" s="43">
        <v>0.25</v>
      </c>
      <c r="I76" s="43">
        <v>7.15</v>
      </c>
      <c r="J76" s="43">
        <v>35</v>
      </c>
      <c r="K76" s="44" t="s">
        <v>42</v>
      </c>
      <c r="L76" s="43">
        <v>2.0299999999999998</v>
      </c>
    </row>
    <row r="77" spans="1:12" ht="15" x14ac:dyDescent="0.25">
      <c r="A77" s="23"/>
      <c r="B77" s="15"/>
      <c r="C77" s="11"/>
      <c r="D77" s="7" t="s">
        <v>30</v>
      </c>
      <c r="E77" s="42" t="s">
        <v>49</v>
      </c>
      <c r="F77" s="43">
        <v>20</v>
      </c>
      <c r="G77" s="43">
        <v>1.3</v>
      </c>
      <c r="H77" s="43">
        <v>0.24</v>
      </c>
      <c r="I77" s="43">
        <v>3.33</v>
      </c>
      <c r="J77" s="43">
        <v>34.659999999999997</v>
      </c>
      <c r="K77" s="44" t="s">
        <v>42</v>
      </c>
      <c r="L77" s="43">
        <v>1.35</v>
      </c>
    </row>
    <row r="78" spans="1:12" ht="15" x14ac:dyDescent="0.25">
      <c r="A78" s="23"/>
      <c r="B78" s="15"/>
      <c r="C78" s="11"/>
      <c r="D78" s="6"/>
      <c r="E78" s="42" t="s">
        <v>65</v>
      </c>
      <c r="F78" s="43">
        <v>20</v>
      </c>
      <c r="G78" s="43">
        <v>5.2</v>
      </c>
      <c r="H78" s="43">
        <v>7</v>
      </c>
      <c r="I78" s="43">
        <v>7.8</v>
      </c>
      <c r="J78" s="43">
        <v>173</v>
      </c>
      <c r="K78" s="44">
        <v>42</v>
      </c>
      <c r="L78" s="43">
        <v>13.55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SUM(F73:F79)</f>
        <v>510</v>
      </c>
      <c r="G80" s="19">
        <f t="shared" ref="G80" si="30">SUM(G73:G79)</f>
        <v>19.900000000000002</v>
      </c>
      <c r="H80" s="19">
        <f t="shared" ref="H80" si="31">SUM(H73:H79)</f>
        <v>23.16</v>
      </c>
      <c r="I80" s="19">
        <f t="shared" ref="I80" si="32">SUM(I73:I79)</f>
        <v>76.88</v>
      </c>
      <c r="J80" s="19">
        <f t="shared" ref="J80:L80" si="33">SUM(J73:J79)</f>
        <v>620.34</v>
      </c>
      <c r="K80" s="25"/>
      <c r="L80" s="19">
        <f t="shared" si="33"/>
        <v>69.03</v>
      </c>
    </row>
    <row r="81" spans="1:12" ht="15" x14ac:dyDescent="0.25">
      <c r="A81" s="26">
        <f>A73</f>
        <v>1</v>
      </c>
      <c r="B81" s="13">
        <f>B73</f>
        <v>5</v>
      </c>
      <c r="C81" s="10" t="s">
        <v>24</v>
      </c>
      <c r="D81" s="7" t="s">
        <v>25</v>
      </c>
      <c r="E81" s="42" t="s">
        <v>68</v>
      </c>
      <c r="F81" s="43">
        <v>250</v>
      </c>
      <c r="G81" s="43">
        <v>3.2</v>
      </c>
      <c r="H81" s="43">
        <v>10.7</v>
      </c>
      <c r="I81" s="43">
        <v>14</v>
      </c>
      <c r="J81" s="43">
        <v>111</v>
      </c>
      <c r="K81" s="44">
        <v>202</v>
      </c>
      <c r="L81" s="43">
        <v>6.4</v>
      </c>
    </row>
    <row r="82" spans="1:12" ht="15" x14ac:dyDescent="0.25">
      <c r="A82" s="23"/>
      <c r="B82" s="15"/>
      <c r="C82" s="11"/>
      <c r="D82" s="7" t="s">
        <v>26</v>
      </c>
      <c r="E82" s="42" t="s">
        <v>89</v>
      </c>
      <c r="F82" s="43">
        <v>205</v>
      </c>
      <c r="G82" s="43">
        <v>16.399999999999999</v>
      </c>
      <c r="H82" s="43">
        <v>9.8000000000000007</v>
      </c>
      <c r="I82" s="43">
        <v>77</v>
      </c>
      <c r="J82" s="43">
        <v>450</v>
      </c>
      <c r="K82" s="44">
        <v>626</v>
      </c>
      <c r="L82" s="43">
        <v>56.5</v>
      </c>
    </row>
    <row r="83" spans="1:12" ht="15" x14ac:dyDescent="0.25">
      <c r="A83" s="23"/>
      <c r="B83" s="15"/>
      <c r="C83" s="11"/>
      <c r="D83" s="7" t="s">
        <v>28</v>
      </c>
      <c r="E83" s="42" t="s">
        <v>69</v>
      </c>
      <c r="F83" s="43">
        <v>200</v>
      </c>
      <c r="G83" s="43">
        <v>5.6</v>
      </c>
      <c r="H83" s="43">
        <v>6.4</v>
      </c>
      <c r="I83" s="43">
        <v>16</v>
      </c>
      <c r="J83" s="43">
        <v>150</v>
      </c>
      <c r="K83" s="44" t="s">
        <v>48</v>
      </c>
      <c r="L83" s="43">
        <v>16.18</v>
      </c>
    </row>
    <row r="84" spans="1:12" ht="15" x14ac:dyDescent="0.25">
      <c r="A84" s="23"/>
      <c r="B84" s="15"/>
      <c r="C84" s="11"/>
      <c r="D84" s="7" t="s">
        <v>30</v>
      </c>
      <c r="E84" s="42" t="s">
        <v>49</v>
      </c>
      <c r="F84" s="43">
        <v>60</v>
      </c>
      <c r="G84" s="43">
        <v>3.9</v>
      </c>
      <c r="H84" s="43">
        <v>0.72</v>
      </c>
      <c r="I84" s="43">
        <v>10</v>
      </c>
      <c r="J84" s="43">
        <v>104</v>
      </c>
      <c r="K84" s="44" t="s">
        <v>42</v>
      </c>
      <c r="L84" s="43">
        <v>4.0599999999999996</v>
      </c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31</v>
      </c>
      <c r="E88" s="9"/>
      <c r="F88" s="19">
        <f>SUM(F81:F87)</f>
        <v>715</v>
      </c>
      <c r="G88" s="19">
        <f t="shared" ref="G88" si="34">SUM(G81:G87)</f>
        <v>29.099999999999994</v>
      </c>
      <c r="H88" s="19">
        <f t="shared" ref="H88" si="35">SUM(H81:H87)</f>
        <v>27.619999999999997</v>
      </c>
      <c r="I88" s="19">
        <f t="shared" ref="I88" si="36">SUM(I81:I87)</f>
        <v>117</v>
      </c>
      <c r="J88" s="19">
        <f t="shared" ref="J88:L88" si="37">SUM(J81:J87)</f>
        <v>815</v>
      </c>
      <c r="K88" s="25"/>
      <c r="L88" s="19">
        <f t="shared" si="37"/>
        <v>83.14</v>
      </c>
    </row>
    <row r="89" spans="1:12" ht="15.75" customHeight="1" thickBot="1" x14ac:dyDescent="0.25">
      <c r="A89" s="29">
        <f>A73</f>
        <v>1</v>
      </c>
      <c r="B89" s="30">
        <f>B73</f>
        <v>5</v>
      </c>
      <c r="C89" s="50" t="s">
        <v>4</v>
      </c>
      <c r="D89" s="51"/>
      <c r="E89" s="31"/>
      <c r="F89" s="32">
        <f>F80+F88</f>
        <v>1225</v>
      </c>
      <c r="G89" s="32">
        <f>G80+G88</f>
        <v>49</v>
      </c>
      <c r="H89" s="32">
        <f>H80+H88</f>
        <v>50.78</v>
      </c>
      <c r="I89" s="32">
        <f>I80+I88</f>
        <v>193.88</v>
      </c>
      <c r="J89" s="32">
        <f>J80+J88</f>
        <v>1435.3400000000001</v>
      </c>
      <c r="K89" s="32"/>
      <c r="L89" s="32">
        <f>L80+L88</f>
        <v>152.17000000000002</v>
      </c>
    </row>
    <row r="90" spans="1:12" ht="15" x14ac:dyDescent="0.25">
      <c r="A90" s="20">
        <v>2</v>
      </c>
      <c r="B90" s="21">
        <v>1</v>
      </c>
      <c r="C90" s="22" t="s">
        <v>20</v>
      </c>
      <c r="D90" s="5" t="s">
        <v>21</v>
      </c>
      <c r="E90" s="39" t="s">
        <v>70</v>
      </c>
      <c r="F90" s="40">
        <v>155</v>
      </c>
      <c r="G90" s="40">
        <v>16</v>
      </c>
      <c r="H90" s="40">
        <v>15</v>
      </c>
      <c r="I90" s="40">
        <v>40.1</v>
      </c>
      <c r="J90" s="40">
        <v>297</v>
      </c>
      <c r="K90" s="41">
        <v>390</v>
      </c>
      <c r="L90" s="40">
        <v>30.67</v>
      </c>
    </row>
    <row r="91" spans="1:12" ht="15" x14ac:dyDescent="0.25">
      <c r="A91" s="23"/>
      <c r="B91" s="15"/>
      <c r="C91" s="11"/>
      <c r="D91" s="7" t="s">
        <v>22</v>
      </c>
      <c r="E91" s="42" t="s">
        <v>71</v>
      </c>
      <c r="F91" s="43">
        <v>207</v>
      </c>
      <c r="G91" s="43">
        <v>0.3</v>
      </c>
      <c r="H91" s="43">
        <v>0.1</v>
      </c>
      <c r="I91" s="43">
        <v>10.3</v>
      </c>
      <c r="J91" s="43">
        <v>43</v>
      </c>
      <c r="K91" s="44">
        <v>942</v>
      </c>
      <c r="L91" s="43">
        <v>3.8</v>
      </c>
    </row>
    <row r="92" spans="1:12" ht="15" x14ac:dyDescent="0.25">
      <c r="A92" s="23"/>
      <c r="B92" s="15"/>
      <c r="C92" s="11"/>
      <c r="D92" s="7" t="s">
        <v>29</v>
      </c>
      <c r="E92" s="42" t="s">
        <v>41</v>
      </c>
      <c r="F92" s="43">
        <v>40</v>
      </c>
      <c r="G92" s="43">
        <v>2</v>
      </c>
      <c r="H92" s="43">
        <v>0.5</v>
      </c>
      <c r="I92" s="43">
        <v>14.3</v>
      </c>
      <c r="J92" s="43">
        <v>70</v>
      </c>
      <c r="K92" s="44" t="s">
        <v>42</v>
      </c>
      <c r="L92" s="43">
        <v>4.0599999999999996</v>
      </c>
    </row>
    <row r="93" spans="1:12" ht="15" x14ac:dyDescent="0.25">
      <c r="A93" s="23"/>
      <c r="B93" s="15"/>
      <c r="C93" s="11"/>
      <c r="D93" s="7" t="s">
        <v>23</v>
      </c>
      <c r="E93" s="42" t="s">
        <v>43</v>
      </c>
      <c r="F93" s="43">
        <v>100</v>
      </c>
      <c r="G93" s="43">
        <v>0.8</v>
      </c>
      <c r="H93" s="43">
        <v>0.6</v>
      </c>
      <c r="I93" s="43">
        <v>20.100000000000001</v>
      </c>
      <c r="J93" s="43">
        <v>90</v>
      </c>
      <c r="K93" s="44" t="s">
        <v>42</v>
      </c>
      <c r="L93" s="43">
        <v>30.5</v>
      </c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4"/>
      <c r="B96" s="17"/>
      <c r="C96" s="8"/>
      <c r="D96" s="18" t="s">
        <v>31</v>
      </c>
      <c r="E96" s="9"/>
      <c r="F96" s="19">
        <f>SUM(F90:F95)</f>
        <v>502</v>
      </c>
      <c r="G96" s="19">
        <f t="shared" ref="G96:J96" si="38">SUM(G90:G95)</f>
        <v>19.100000000000001</v>
      </c>
      <c r="H96" s="19">
        <f t="shared" si="38"/>
        <v>16.2</v>
      </c>
      <c r="I96" s="19">
        <f t="shared" si="38"/>
        <v>84.800000000000011</v>
      </c>
      <c r="J96" s="19">
        <f t="shared" si="38"/>
        <v>500</v>
      </c>
      <c r="K96" s="25"/>
      <c r="L96" s="19">
        <f t="shared" ref="L96" si="39">SUM(L90:L95)</f>
        <v>69.03</v>
      </c>
    </row>
    <row r="97" spans="1:12" ht="15" x14ac:dyDescent="0.25">
      <c r="A97" s="26">
        <f>A90</f>
        <v>2</v>
      </c>
      <c r="B97" s="13">
        <f>B90</f>
        <v>1</v>
      </c>
      <c r="C97" s="10" t="s">
        <v>24</v>
      </c>
      <c r="D97" s="7" t="s">
        <v>25</v>
      </c>
      <c r="E97" s="42" t="s">
        <v>72</v>
      </c>
      <c r="F97" s="43">
        <v>205</v>
      </c>
      <c r="G97" s="43">
        <v>6.5</v>
      </c>
      <c r="H97" s="43">
        <v>8.17</v>
      </c>
      <c r="I97" s="43">
        <v>23</v>
      </c>
      <c r="J97" s="43">
        <v>60.68</v>
      </c>
      <c r="K97" s="44">
        <v>206</v>
      </c>
      <c r="L97" s="43">
        <v>8.3000000000000007</v>
      </c>
    </row>
    <row r="98" spans="1:12" ht="15" x14ac:dyDescent="0.25">
      <c r="A98" s="23"/>
      <c r="B98" s="15"/>
      <c r="C98" s="11"/>
      <c r="D98" s="7" t="s">
        <v>26</v>
      </c>
      <c r="E98" s="42" t="s">
        <v>73</v>
      </c>
      <c r="F98" s="43">
        <v>90</v>
      </c>
      <c r="G98" s="43">
        <v>7.6</v>
      </c>
      <c r="H98" s="43">
        <v>10.9</v>
      </c>
      <c r="I98" s="43">
        <v>17.3</v>
      </c>
      <c r="J98" s="43">
        <v>279</v>
      </c>
      <c r="K98" s="44">
        <v>651</v>
      </c>
      <c r="L98" s="43">
        <v>55.71</v>
      </c>
    </row>
    <row r="99" spans="1:12" ht="15" x14ac:dyDescent="0.25">
      <c r="A99" s="23"/>
      <c r="B99" s="15"/>
      <c r="C99" s="11"/>
      <c r="D99" s="7" t="s">
        <v>27</v>
      </c>
      <c r="E99" s="42" t="s">
        <v>58</v>
      </c>
      <c r="F99" s="43">
        <v>150</v>
      </c>
      <c r="G99" s="43">
        <v>5.4</v>
      </c>
      <c r="H99" s="43">
        <v>4.9000000000000004</v>
      </c>
      <c r="I99" s="43">
        <v>27.9</v>
      </c>
      <c r="J99" s="43">
        <v>178</v>
      </c>
      <c r="K99" s="44">
        <v>688</v>
      </c>
      <c r="L99" s="43">
        <v>9.1999999999999993</v>
      </c>
    </row>
    <row r="100" spans="1:12" ht="15" x14ac:dyDescent="0.25">
      <c r="A100" s="23"/>
      <c r="B100" s="15"/>
      <c r="C100" s="11"/>
      <c r="D100" s="7" t="s">
        <v>28</v>
      </c>
      <c r="E100" s="42" t="s">
        <v>59</v>
      </c>
      <c r="F100" s="43">
        <v>200</v>
      </c>
      <c r="G100" s="43">
        <v>1</v>
      </c>
      <c r="H100" s="43">
        <v>0</v>
      </c>
      <c r="I100" s="43">
        <v>23.2</v>
      </c>
      <c r="J100" s="43">
        <v>90</v>
      </c>
      <c r="K100" s="44">
        <v>868</v>
      </c>
      <c r="L100" s="43">
        <v>5.2</v>
      </c>
    </row>
    <row r="101" spans="1:12" ht="15" x14ac:dyDescent="0.25">
      <c r="A101" s="23"/>
      <c r="B101" s="15"/>
      <c r="C101" s="11"/>
      <c r="D101" s="7" t="s">
        <v>29</v>
      </c>
      <c r="E101" s="42" t="s">
        <v>41</v>
      </c>
      <c r="F101" s="43">
        <v>20</v>
      </c>
      <c r="G101" s="43">
        <v>1</v>
      </c>
      <c r="H101" s="43">
        <v>0.25</v>
      </c>
      <c r="I101" s="43">
        <v>7.15</v>
      </c>
      <c r="J101" s="43">
        <v>35</v>
      </c>
      <c r="K101" s="44" t="s">
        <v>42</v>
      </c>
      <c r="L101" s="43">
        <v>2.0299999999999998</v>
      </c>
    </row>
    <row r="102" spans="1:12" ht="15" x14ac:dyDescent="0.25">
      <c r="A102" s="23"/>
      <c r="B102" s="15"/>
      <c r="C102" s="11"/>
      <c r="D102" s="7" t="s">
        <v>30</v>
      </c>
      <c r="E102" s="42" t="s">
        <v>49</v>
      </c>
      <c r="F102" s="43">
        <v>40</v>
      </c>
      <c r="G102" s="43">
        <v>2.6</v>
      </c>
      <c r="H102" s="43">
        <v>0.48</v>
      </c>
      <c r="I102" s="43">
        <v>6.66</v>
      </c>
      <c r="J102" s="43">
        <v>69.319999999999993</v>
      </c>
      <c r="K102" s="44" t="s">
        <v>42</v>
      </c>
      <c r="L102" s="43">
        <v>2.7</v>
      </c>
    </row>
    <row r="103" spans="1:12" ht="15" x14ac:dyDescent="0.2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4"/>
      <c r="B106" s="17"/>
      <c r="C106" s="8"/>
      <c r="D106" s="18" t="s">
        <v>31</v>
      </c>
      <c r="E106" s="9"/>
      <c r="F106" s="19">
        <f>SUM(F97:F105)</f>
        <v>705</v>
      </c>
      <c r="G106" s="19">
        <f t="shared" ref="G106:J106" si="40">SUM(G97:G105)</f>
        <v>24.1</v>
      </c>
      <c r="H106" s="19">
        <f t="shared" si="40"/>
        <v>24.7</v>
      </c>
      <c r="I106" s="19">
        <f t="shared" si="40"/>
        <v>105.21</v>
      </c>
      <c r="J106" s="19">
        <f t="shared" si="40"/>
        <v>712</v>
      </c>
      <c r="K106" s="25"/>
      <c r="L106" s="19">
        <f t="shared" ref="L106" si="41">SUM(L97:L105)</f>
        <v>83.140000000000015</v>
      </c>
    </row>
    <row r="107" spans="1:12" ht="15.75" thickBot="1" x14ac:dyDescent="0.25">
      <c r="A107" s="29">
        <f>A90</f>
        <v>2</v>
      </c>
      <c r="B107" s="30">
        <f>B90</f>
        <v>1</v>
      </c>
      <c r="C107" s="50" t="s">
        <v>4</v>
      </c>
      <c r="D107" s="51"/>
      <c r="E107" s="31"/>
      <c r="F107" s="32">
        <f>F96+F106</f>
        <v>1207</v>
      </c>
      <c r="G107" s="32">
        <f t="shared" ref="G107" si="42">G96+G106</f>
        <v>43.2</v>
      </c>
      <c r="H107" s="32">
        <f t="shared" ref="H107" si="43">H96+H106</f>
        <v>40.9</v>
      </c>
      <c r="I107" s="32">
        <f t="shared" ref="I107" si="44">I96+I106</f>
        <v>190.01</v>
      </c>
      <c r="J107" s="32">
        <f t="shared" ref="J107:L107" si="45">J96+J106</f>
        <v>1212</v>
      </c>
      <c r="K107" s="32"/>
      <c r="L107" s="32">
        <f t="shared" si="45"/>
        <v>152.17000000000002</v>
      </c>
    </row>
    <row r="108" spans="1:12" ht="15" x14ac:dyDescent="0.25">
      <c r="A108" s="14">
        <v>2</v>
      </c>
      <c r="B108" s="15">
        <v>2</v>
      </c>
      <c r="C108" s="22" t="s">
        <v>20</v>
      </c>
      <c r="D108" s="5" t="s">
        <v>21</v>
      </c>
      <c r="E108" s="39" t="s">
        <v>74</v>
      </c>
      <c r="F108" s="40">
        <v>200</v>
      </c>
      <c r="G108" s="40">
        <v>13</v>
      </c>
      <c r="H108" s="40">
        <v>21</v>
      </c>
      <c r="I108" s="40">
        <v>46</v>
      </c>
      <c r="J108" s="40">
        <v>385</v>
      </c>
      <c r="K108" s="41">
        <v>590</v>
      </c>
      <c r="L108" s="40">
        <v>48.12</v>
      </c>
    </row>
    <row r="109" spans="1:12" ht="15" x14ac:dyDescent="0.25">
      <c r="A109" s="14"/>
      <c r="B109" s="15"/>
      <c r="C109" s="11"/>
      <c r="D109" s="6"/>
      <c r="E109" s="42" t="s">
        <v>53</v>
      </c>
      <c r="F109" s="43">
        <v>60</v>
      </c>
      <c r="G109" s="43">
        <v>0.5</v>
      </c>
      <c r="H109" s="43">
        <v>0</v>
      </c>
      <c r="I109" s="43">
        <v>1.5</v>
      </c>
      <c r="J109" s="43">
        <v>8</v>
      </c>
      <c r="K109" s="44">
        <v>50</v>
      </c>
      <c r="L109" s="43">
        <v>8.6</v>
      </c>
    </row>
    <row r="110" spans="1:12" ht="15" x14ac:dyDescent="0.25">
      <c r="A110" s="14"/>
      <c r="B110" s="15"/>
      <c r="C110" s="11"/>
      <c r="D110" s="7" t="s">
        <v>28</v>
      </c>
      <c r="E110" s="42" t="s">
        <v>47</v>
      </c>
      <c r="F110" s="43">
        <v>200</v>
      </c>
      <c r="G110" s="43">
        <v>0</v>
      </c>
      <c r="H110" s="43">
        <v>0</v>
      </c>
      <c r="I110" s="43">
        <v>22.4</v>
      </c>
      <c r="J110" s="43">
        <v>90</v>
      </c>
      <c r="K110" s="44" t="s">
        <v>42</v>
      </c>
      <c r="L110" s="43">
        <v>8.93</v>
      </c>
    </row>
    <row r="111" spans="1:12" ht="15" x14ac:dyDescent="0.25">
      <c r="A111" s="14"/>
      <c r="B111" s="15"/>
      <c r="C111" s="11"/>
      <c r="D111" s="7" t="s">
        <v>29</v>
      </c>
      <c r="E111" s="42" t="s">
        <v>41</v>
      </c>
      <c r="F111" s="43">
        <v>20</v>
      </c>
      <c r="G111" s="43">
        <v>1</v>
      </c>
      <c r="H111" s="43">
        <v>0.25</v>
      </c>
      <c r="I111" s="43">
        <v>7.15</v>
      </c>
      <c r="J111" s="43">
        <v>35</v>
      </c>
      <c r="K111" s="44" t="s">
        <v>42</v>
      </c>
      <c r="L111" s="43">
        <v>2.0299999999999998</v>
      </c>
    </row>
    <row r="112" spans="1:12" ht="15" x14ac:dyDescent="0.25">
      <c r="A112" s="14"/>
      <c r="B112" s="15"/>
      <c r="C112" s="11"/>
      <c r="D112" s="7" t="s">
        <v>30</v>
      </c>
      <c r="E112" s="42" t="s">
        <v>49</v>
      </c>
      <c r="F112" s="43">
        <v>20</v>
      </c>
      <c r="G112" s="43">
        <v>1.3</v>
      </c>
      <c r="H112" s="43">
        <v>0.24</v>
      </c>
      <c r="I112" s="43">
        <v>3.33</v>
      </c>
      <c r="J112" s="43">
        <v>34.659999999999997</v>
      </c>
      <c r="K112" s="44" t="s">
        <v>42</v>
      </c>
      <c r="L112" s="43">
        <v>1.35</v>
      </c>
    </row>
    <row r="113" spans="1:12" ht="15" x14ac:dyDescent="0.25">
      <c r="A113" s="14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14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16"/>
      <c r="B115" s="17"/>
      <c r="C115" s="8"/>
      <c r="D115" s="18" t="s">
        <v>31</v>
      </c>
      <c r="E115" s="9"/>
      <c r="F115" s="19">
        <f>SUM(F108:F114)</f>
        <v>500</v>
      </c>
      <c r="G115" s="19">
        <f t="shared" ref="G115:J115" si="46">SUM(G108:G114)</f>
        <v>15.8</v>
      </c>
      <c r="H115" s="19">
        <f t="shared" si="46"/>
        <v>21.49</v>
      </c>
      <c r="I115" s="19">
        <f t="shared" si="46"/>
        <v>80.38000000000001</v>
      </c>
      <c r="J115" s="19">
        <f t="shared" si="46"/>
        <v>552.66</v>
      </c>
      <c r="K115" s="25"/>
      <c r="L115" s="19">
        <f t="shared" ref="L115" si="47">SUM(L108:L114)</f>
        <v>69.03</v>
      </c>
    </row>
    <row r="116" spans="1:12" ht="15" x14ac:dyDescent="0.25">
      <c r="A116" s="13">
        <f>A108</f>
        <v>2</v>
      </c>
      <c r="B116" s="13">
        <f>B108</f>
        <v>2</v>
      </c>
      <c r="C116" s="10" t="s">
        <v>24</v>
      </c>
      <c r="D116" s="7" t="s">
        <v>25</v>
      </c>
      <c r="E116" s="42" t="s">
        <v>75</v>
      </c>
      <c r="F116" s="43">
        <v>200</v>
      </c>
      <c r="G116" s="43">
        <v>6.8</v>
      </c>
      <c r="H116" s="43">
        <v>6.2</v>
      </c>
      <c r="I116" s="43">
        <v>7</v>
      </c>
      <c r="J116" s="43">
        <v>112</v>
      </c>
      <c r="K116" s="44">
        <v>187</v>
      </c>
      <c r="L116" s="43">
        <v>5.55</v>
      </c>
    </row>
    <row r="117" spans="1:12" ht="15" x14ac:dyDescent="0.25">
      <c r="A117" s="14"/>
      <c r="B117" s="15"/>
      <c r="C117" s="11"/>
      <c r="D117" s="7" t="s">
        <v>26</v>
      </c>
      <c r="E117" s="42" t="s">
        <v>76</v>
      </c>
      <c r="F117" s="43">
        <v>90</v>
      </c>
      <c r="G117" s="43">
        <v>10</v>
      </c>
      <c r="H117" s="43">
        <v>15.8</v>
      </c>
      <c r="I117" s="43">
        <v>45.5</v>
      </c>
      <c r="J117" s="43">
        <v>200</v>
      </c>
      <c r="K117" s="44">
        <v>668</v>
      </c>
      <c r="L117" s="43">
        <v>59.93</v>
      </c>
    </row>
    <row r="118" spans="1:12" ht="15" x14ac:dyDescent="0.25">
      <c r="A118" s="14"/>
      <c r="B118" s="15"/>
      <c r="C118" s="11"/>
      <c r="D118" s="7" t="s">
        <v>27</v>
      </c>
      <c r="E118" s="42" t="s">
        <v>46</v>
      </c>
      <c r="F118" s="43">
        <v>150</v>
      </c>
      <c r="G118" s="43">
        <v>8.5</v>
      </c>
      <c r="H118" s="43">
        <v>7.3</v>
      </c>
      <c r="I118" s="43">
        <v>36.6</v>
      </c>
      <c r="J118" s="43">
        <v>247.7</v>
      </c>
      <c r="K118" s="44">
        <v>378</v>
      </c>
      <c r="L118" s="43">
        <v>11.3</v>
      </c>
    </row>
    <row r="119" spans="1:12" ht="15" x14ac:dyDescent="0.25">
      <c r="A119" s="14"/>
      <c r="B119" s="15"/>
      <c r="C119" s="11"/>
      <c r="D119" s="7" t="s">
        <v>22</v>
      </c>
      <c r="E119" s="42" t="s">
        <v>40</v>
      </c>
      <c r="F119" s="43">
        <v>200</v>
      </c>
      <c r="G119" s="43">
        <v>0.2</v>
      </c>
      <c r="H119" s="43">
        <v>0.1</v>
      </c>
      <c r="I119" s="43">
        <v>10.1</v>
      </c>
      <c r="J119" s="43">
        <v>41</v>
      </c>
      <c r="K119" s="44">
        <v>942</v>
      </c>
      <c r="L119" s="43">
        <v>1.63</v>
      </c>
    </row>
    <row r="120" spans="1:12" ht="15" x14ac:dyDescent="0.25">
      <c r="A120" s="14"/>
      <c r="B120" s="15"/>
      <c r="C120" s="11"/>
      <c r="D120" s="7" t="s">
        <v>29</v>
      </c>
      <c r="E120" s="42" t="s">
        <v>41</v>
      </c>
      <c r="F120" s="43">
        <v>20</v>
      </c>
      <c r="G120" s="43">
        <v>1</v>
      </c>
      <c r="H120" s="43">
        <v>0.25</v>
      </c>
      <c r="I120" s="43">
        <v>7.15</v>
      </c>
      <c r="J120" s="43">
        <v>35</v>
      </c>
      <c r="K120" s="44" t="s">
        <v>42</v>
      </c>
      <c r="L120" s="43">
        <v>2.0299999999999998</v>
      </c>
    </row>
    <row r="121" spans="1:12" ht="15" x14ac:dyDescent="0.25">
      <c r="A121" s="14"/>
      <c r="B121" s="15"/>
      <c r="C121" s="11"/>
      <c r="D121" s="7" t="s">
        <v>30</v>
      </c>
      <c r="E121" s="42" t="s">
        <v>49</v>
      </c>
      <c r="F121" s="43">
        <v>40</v>
      </c>
      <c r="G121" s="43">
        <v>2.6</v>
      </c>
      <c r="H121" s="43">
        <v>0.48</v>
      </c>
      <c r="I121" s="43">
        <v>6.66</v>
      </c>
      <c r="J121" s="43">
        <v>69.319999999999993</v>
      </c>
      <c r="K121" s="44" t="s">
        <v>42</v>
      </c>
      <c r="L121" s="43">
        <v>2.7</v>
      </c>
    </row>
    <row r="122" spans="1:12" ht="15" x14ac:dyDescent="0.2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6"/>
      <c r="B125" s="17"/>
      <c r="C125" s="8"/>
      <c r="D125" s="18" t="s">
        <v>31</v>
      </c>
      <c r="E125" s="9"/>
      <c r="F125" s="19">
        <f>SUM(F116:F124)</f>
        <v>700</v>
      </c>
      <c r="G125" s="19">
        <f t="shared" ref="G125:J125" si="48">SUM(G116:G124)</f>
        <v>29.1</v>
      </c>
      <c r="H125" s="19">
        <f t="shared" si="48"/>
        <v>30.130000000000003</v>
      </c>
      <c r="I125" s="19">
        <f t="shared" si="48"/>
        <v>113.00999999999999</v>
      </c>
      <c r="J125" s="19">
        <f t="shared" si="48"/>
        <v>705.02</v>
      </c>
      <c r="K125" s="25"/>
      <c r="L125" s="19">
        <f t="shared" ref="L125" si="49">SUM(L116:L124)</f>
        <v>83.14</v>
      </c>
    </row>
    <row r="126" spans="1:12" ht="15.75" thickBot="1" x14ac:dyDescent="0.25">
      <c r="A126" s="33">
        <f>A108</f>
        <v>2</v>
      </c>
      <c r="B126" s="33">
        <f>B108</f>
        <v>2</v>
      </c>
      <c r="C126" s="50" t="s">
        <v>4</v>
      </c>
      <c r="D126" s="51"/>
      <c r="E126" s="31"/>
      <c r="F126" s="32">
        <f>F115+F125</f>
        <v>1200</v>
      </c>
      <c r="G126" s="32">
        <f t="shared" ref="G126" si="50">G115+G125</f>
        <v>44.900000000000006</v>
      </c>
      <c r="H126" s="32">
        <f t="shared" ref="H126" si="51">H115+H125</f>
        <v>51.620000000000005</v>
      </c>
      <c r="I126" s="32">
        <f t="shared" ref="I126" si="52">I115+I125</f>
        <v>193.39</v>
      </c>
      <c r="J126" s="32">
        <f t="shared" ref="J126:L126" si="53">J115+J125</f>
        <v>1257.6799999999998</v>
      </c>
      <c r="K126" s="32"/>
      <c r="L126" s="32">
        <f t="shared" si="53"/>
        <v>152.17000000000002</v>
      </c>
    </row>
    <row r="127" spans="1:12" ht="15" x14ac:dyDescent="0.25">
      <c r="A127" s="20">
        <v>2</v>
      </c>
      <c r="B127" s="21">
        <v>3</v>
      </c>
      <c r="C127" s="22" t="s">
        <v>20</v>
      </c>
      <c r="D127" s="5" t="s">
        <v>21</v>
      </c>
      <c r="E127" s="39" t="s">
        <v>77</v>
      </c>
      <c r="F127" s="40">
        <v>170</v>
      </c>
      <c r="G127" s="40">
        <v>14.6</v>
      </c>
      <c r="H127" s="40">
        <v>16</v>
      </c>
      <c r="I127" s="40">
        <v>39</v>
      </c>
      <c r="J127" s="40">
        <v>352</v>
      </c>
      <c r="K127" s="41">
        <v>469</v>
      </c>
      <c r="L127" s="40">
        <v>37.409999999999997</v>
      </c>
    </row>
    <row r="128" spans="1:12" ht="15" x14ac:dyDescent="0.25">
      <c r="A128" s="23"/>
      <c r="B128" s="15"/>
      <c r="C128" s="11"/>
      <c r="D128" s="6"/>
      <c r="E128" s="42" t="s">
        <v>55</v>
      </c>
      <c r="F128" s="43">
        <v>100</v>
      </c>
      <c r="G128" s="43">
        <v>2.8</v>
      </c>
      <c r="H128" s="43">
        <v>3.2</v>
      </c>
      <c r="I128" s="43">
        <v>8</v>
      </c>
      <c r="J128" s="43">
        <v>75</v>
      </c>
      <c r="K128" s="44" t="s">
        <v>42</v>
      </c>
      <c r="L128" s="43">
        <v>25</v>
      </c>
    </row>
    <row r="129" spans="1:12" ht="15" x14ac:dyDescent="0.25">
      <c r="A129" s="23"/>
      <c r="B129" s="15"/>
      <c r="C129" s="11"/>
      <c r="D129" s="7" t="s">
        <v>28</v>
      </c>
      <c r="E129" s="42" t="s">
        <v>59</v>
      </c>
      <c r="F129" s="43">
        <v>200</v>
      </c>
      <c r="G129" s="43">
        <v>1</v>
      </c>
      <c r="H129" s="43">
        <v>0</v>
      </c>
      <c r="I129" s="43">
        <v>23.2</v>
      </c>
      <c r="J129" s="43">
        <v>90</v>
      </c>
      <c r="K129" s="44">
        <v>868</v>
      </c>
      <c r="L129" s="43">
        <v>3.72</v>
      </c>
    </row>
    <row r="130" spans="1:12" ht="15.75" customHeight="1" x14ac:dyDescent="0.25">
      <c r="A130" s="23"/>
      <c r="B130" s="15"/>
      <c r="C130" s="11"/>
      <c r="D130" s="7" t="s">
        <v>29</v>
      </c>
      <c r="E130" s="42" t="s">
        <v>41</v>
      </c>
      <c r="F130" s="43">
        <v>40</v>
      </c>
      <c r="G130" s="43">
        <v>2</v>
      </c>
      <c r="H130" s="43">
        <v>0.5</v>
      </c>
      <c r="I130" s="43">
        <v>14.3</v>
      </c>
      <c r="J130" s="43">
        <v>70</v>
      </c>
      <c r="K130" s="44" t="s">
        <v>42</v>
      </c>
      <c r="L130" s="43">
        <v>2.9</v>
      </c>
    </row>
    <row r="131" spans="1:12" ht="15" x14ac:dyDescent="0.2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4"/>
      <c r="B133" s="17"/>
      <c r="C133" s="8"/>
      <c r="D133" s="18" t="s">
        <v>31</v>
      </c>
      <c r="E133" s="9"/>
      <c r="F133" s="19">
        <f>SUM(F127:F132)</f>
        <v>510</v>
      </c>
      <c r="G133" s="19">
        <f t="shared" ref="G133:J133" si="54">SUM(G127:G132)</f>
        <v>20.399999999999999</v>
      </c>
      <c r="H133" s="19">
        <f t="shared" si="54"/>
        <v>19.7</v>
      </c>
      <c r="I133" s="19">
        <f t="shared" si="54"/>
        <v>84.5</v>
      </c>
      <c r="J133" s="19">
        <f t="shared" si="54"/>
        <v>587</v>
      </c>
      <c r="K133" s="25"/>
      <c r="L133" s="19">
        <f t="shared" ref="L133" si="55">SUM(L127:L132)</f>
        <v>69.03</v>
      </c>
    </row>
    <row r="134" spans="1:12" ht="15" x14ac:dyDescent="0.25">
      <c r="A134" s="26">
        <f>A127</f>
        <v>2</v>
      </c>
      <c r="B134" s="13">
        <f>B127</f>
        <v>3</v>
      </c>
      <c r="C134" s="10" t="s">
        <v>24</v>
      </c>
      <c r="D134" s="7" t="s">
        <v>25</v>
      </c>
      <c r="E134" s="42" t="s">
        <v>78</v>
      </c>
      <c r="F134" s="43">
        <v>200</v>
      </c>
      <c r="G134" s="43">
        <v>12.7</v>
      </c>
      <c r="H134" s="43">
        <v>13</v>
      </c>
      <c r="I134" s="43">
        <v>24</v>
      </c>
      <c r="J134" s="43">
        <v>240</v>
      </c>
      <c r="K134" s="44">
        <v>197</v>
      </c>
      <c r="L134" s="43">
        <v>8</v>
      </c>
    </row>
    <row r="135" spans="1:12" ht="15" x14ac:dyDescent="0.25">
      <c r="A135" s="23"/>
      <c r="B135" s="15"/>
      <c r="C135" s="11"/>
      <c r="D135" s="7" t="s">
        <v>26</v>
      </c>
      <c r="E135" s="42" t="s">
        <v>79</v>
      </c>
      <c r="F135" s="43">
        <v>90</v>
      </c>
      <c r="G135" s="43">
        <v>4.8</v>
      </c>
      <c r="H135" s="43">
        <v>9</v>
      </c>
      <c r="I135" s="43">
        <v>33</v>
      </c>
      <c r="J135" s="43">
        <v>210</v>
      </c>
      <c r="K135" s="44">
        <v>608</v>
      </c>
      <c r="L135" s="43">
        <v>52.95</v>
      </c>
    </row>
    <row r="136" spans="1:12" ht="15" x14ac:dyDescent="0.25">
      <c r="A136" s="23"/>
      <c r="B136" s="15"/>
      <c r="C136" s="11"/>
      <c r="D136" s="7" t="s">
        <v>27</v>
      </c>
      <c r="E136" s="42" t="s">
        <v>58</v>
      </c>
      <c r="F136" s="43">
        <v>150</v>
      </c>
      <c r="G136" s="43">
        <v>5.4</v>
      </c>
      <c r="H136" s="43">
        <v>4.9000000000000004</v>
      </c>
      <c r="I136" s="43">
        <v>27.9</v>
      </c>
      <c r="J136" s="43">
        <v>178</v>
      </c>
      <c r="K136" s="44">
        <v>688</v>
      </c>
      <c r="L136" s="43">
        <v>9.1999999999999993</v>
      </c>
    </row>
    <row r="137" spans="1:12" ht="15" x14ac:dyDescent="0.25">
      <c r="A137" s="23"/>
      <c r="B137" s="15"/>
      <c r="C137" s="11"/>
      <c r="D137" s="7" t="s">
        <v>28</v>
      </c>
      <c r="E137" s="42" t="s">
        <v>47</v>
      </c>
      <c r="F137" s="43">
        <v>200</v>
      </c>
      <c r="G137" s="43">
        <v>0</v>
      </c>
      <c r="H137" s="43">
        <v>0</v>
      </c>
      <c r="I137" s="43">
        <v>22.4</v>
      </c>
      <c r="J137" s="43">
        <v>90</v>
      </c>
      <c r="K137" s="44" t="s">
        <v>48</v>
      </c>
      <c r="L137" s="43">
        <v>8.93</v>
      </c>
    </row>
    <row r="138" spans="1:12" ht="15" x14ac:dyDescent="0.25">
      <c r="A138" s="23"/>
      <c r="B138" s="15"/>
      <c r="C138" s="11"/>
      <c r="D138" s="7" t="s">
        <v>30</v>
      </c>
      <c r="E138" s="42" t="s">
        <v>49</v>
      </c>
      <c r="F138" s="43">
        <v>60</v>
      </c>
      <c r="G138" s="43">
        <v>4</v>
      </c>
      <c r="H138" s="43">
        <v>0.72</v>
      </c>
      <c r="I138" s="43">
        <v>10</v>
      </c>
      <c r="J138" s="43">
        <v>104</v>
      </c>
      <c r="K138" s="44" t="s">
        <v>42</v>
      </c>
      <c r="L138" s="43">
        <v>4.0599999999999996</v>
      </c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4"/>
      <c r="B141" s="17"/>
      <c r="C141" s="8"/>
      <c r="D141" s="18" t="s">
        <v>31</v>
      </c>
      <c r="E141" s="9"/>
      <c r="F141" s="19">
        <f>SUM(F134:F140)</f>
        <v>700</v>
      </c>
      <c r="G141" s="19">
        <f t="shared" ref="G141:J141" si="56">SUM(G134:G140)</f>
        <v>26.9</v>
      </c>
      <c r="H141" s="19">
        <f t="shared" si="56"/>
        <v>27.619999999999997</v>
      </c>
      <c r="I141" s="19">
        <f t="shared" si="56"/>
        <v>117.30000000000001</v>
      </c>
      <c r="J141" s="19">
        <f t="shared" si="56"/>
        <v>822</v>
      </c>
      <c r="K141" s="25"/>
      <c r="L141" s="19">
        <f t="shared" ref="L141" si="57">SUM(L134:L140)</f>
        <v>83.140000000000015</v>
      </c>
    </row>
    <row r="142" spans="1:12" ht="15.75" thickBot="1" x14ac:dyDescent="0.25">
      <c r="A142" s="29">
        <f>A127</f>
        <v>2</v>
      </c>
      <c r="B142" s="30">
        <f>B127</f>
        <v>3</v>
      </c>
      <c r="C142" s="50" t="s">
        <v>4</v>
      </c>
      <c r="D142" s="51"/>
      <c r="E142" s="31"/>
      <c r="F142" s="32">
        <f>F133+F141</f>
        <v>1210</v>
      </c>
      <c r="G142" s="32">
        <f>G133+G141</f>
        <v>47.3</v>
      </c>
      <c r="H142" s="32">
        <f>H133+H141</f>
        <v>47.319999999999993</v>
      </c>
      <c r="I142" s="32">
        <f>I133+I141</f>
        <v>201.8</v>
      </c>
      <c r="J142" s="32">
        <f>J133+J141</f>
        <v>1409</v>
      </c>
      <c r="K142" s="32"/>
      <c r="L142" s="32">
        <f>L133+L141</f>
        <v>152.17000000000002</v>
      </c>
    </row>
    <row r="143" spans="1:12" ht="15" x14ac:dyDescent="0.25">
      <c r="A143" s="20">
        <v>2</v>
      </c>
      <c r="B143" s="21">
        <v>4</v>
      </c>
      <c r="C143" s="22" t="s">
        <v>20</v>
      </c>
      <c r="D143" s="5" t="s">
        <v>21</v>
      </c>
      <c r="E143" s="39" t="s">
        <v>60</v>
      </c>
      <c r="F143" s="40">
        <v>205</v>
      </c>
      <c r="G143" s="40">
        <v>7.5</v>
      </c>
      <c r="H143" s="40">
        <v>12.3</v>
      </c>
      <c r="I143" s="40">
        <v>49.6</v>
      </c>
      <c r="J143" s="40">
        <v>325.5</v>
      </c>
      <c r="K143" s="41">
        <v>390</v>
      </c>
      <c r="L143" s="40">
        <v>34.24</v>
      </c>
    </row>
    <row r="144" spans="1:12" ht="15" x14ac:dyDescent="0.25">
      <c r="A144" s="23"/>
      <c r="B144" s="15"/>
      <c r="C144" s="11"/>
      <c r="D144" s="6"/>
      <c r="E144" s="42" t="s">
        <v>80</v>
      </c>
      <c r="F144" s="43">
        <v>40</v>
      </c>
      <c r="G144" s="43">
        <v>5.0999999999999996</v>
      </c>
      <c r="H144" s="43">
        <v>4.5999999999999996</v>
      </c>
      <c r="I144" s="43">
        <v>0.3</v>
      </c>
      <c r="J144" s="43">
        <v>63</v>
      </c>
      <c r="K144" s="44">
        <v>424</v>
      </c>
      <c r="L144" s="43">
        <v>9.1</v>
      </c>
    </row>
    <row r="145" spans="1:12" ht="15" x14ac:dyDescent="0.25">
      <c r="A145" s="23"/>
      <c r="B145" s="15"/>
      <c r="C145" s="11"/>
      <c r="D145" s="7" t="s">
        <v>22</v>
      </c>
      <c r="E145" s="42" t="s">
        <v>40</v>
      </c>
      <c r="F145" s="43">
        <v>200</v>
      </c>
      <c r="G145" s="43">
        <v>0.2</v>
      </c>
      <c r="H145" s="43">
        <v>0.1</v>
      </c>
      <c r="I145" s="43">
        <v>10.1</v>
      </c>
      <c r="J145" s="43">
        <v>41</v>
      </c>
      <c r="K145" s="44">
        <v>942</v>
      </c>
      <c r="L145" s="43">
        <v>1.63</v>
      </c>
    </row>
    <row r="146" spans="1:12" ht="15" x14ac:dyDescent="0.25">
      <c r="A146" s="23"/>
      <c r="B146" s="15"/>
      <c r="C146" s="11"/>
      <c r="D146" s="7" t="s">
        <v>29</v>
      </c>
      <c r="E146" s="42" t="s">
        <v>41</v>
      </c>
      <c r="F146" s="43">
        <v>40</v>
      </c>
      <c r="G146" s="43">
        <v>2</v>
      </c>
      <c r="H146" s="43">
        <v>0.5</v>
      </c>
      <c r="I146" s="43">
        <v>14.3</v>
      </c>
      <c r="J146" s="43">
        <v>70</v>
      </c>
      <c r="K146" s="44" t="s">
        <v>42</v>
      </c>
      <c r="L146" s="43">
        <v>4.0599999999999996</v>
      </c>
    </row>
    <row r="147" spans="1:12" ht="15" x14ac:dyDescent="0.25">
      <c r="A147" s="23"/>
      <c r="B147" s="15"/>
      <c r="C147" s="11"/>
      <c r="D147" s="6"/>
      <c r="E147" s="42" t="s">
        <v>81</v>
      </c>
      <c r="F147" s="43">
        <v>20</v>
      </c>
      <c r="G147" s="43">
        <v>4.5</v>
      </c>
      <c r="H147" s="43">
        <v>2.4</v>
      </c>
      <c r="I147" s="43">
        <v>9.4</v>
      </c>
      <c r="J147" s="43">
        <v>14</v>
      </c>
      <c r="K147" s="44" t="s">
        <v>42</v>
      </c>
      <c r="L147" s="43">
        <v>20</v>
      </c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4"/>
      <c r="B149" s="17"/>
      <c r="C149" s="8"/>
      <c r="D149" s="18" t="s">
        <v>31</v>
      </c>
      <c r="E149" s="9"/>
      <c r="F149" s="19">
        <f>SUM(F143:F148)</f>
        <v>505</v>
      </c>
      <c r="G149" s="19">
        <f t="shared" ref="G149:J149" si="58">SUM(G143:G148)</f>
        <v>19.299999999999997</v>
      </c>
      <c r="H149" s="19">
        <f t="shared" si="58"/>
        <v>19.899999999999999</v>
      </c>
      <c r="I149" s="19">
        <f t="shared" si="58"/>
        <v>83.7</v>
      </c>
      <c r="J149" s="19">
        <f t="shared" si="58"/>
        <v>513.5</v>
      </c>
      <c r="K149" s="25"/>
      <c r="L149" s="19">
        <f t="shared" ref="L149" si="59">SUM(L143:L148)</f>
        <v>69.03</v>
      </c>
    </row>
    <row r="150" spans="1:12" ht="15" x14ac:dyDescent="0.25">
      <c r="A150" s="26">
        <f>A143</f>
        <v>2</v>
      </c>
      <c r="B150" s="13">
        <f>B143</f>
        <v>4</v>
      </c>
      <c r="C150" s="10" t="s">
        <v>24</v>
      </c>
      <c r="D150" s="7" t="s">
        <v>25</v>
      </c>
      <c r="E150" s="42" t="s">
        <v>82</v>
      </c>
      <c r="F150" s="43">
        <v>200</v>
      </c>
      <c r="G150" s="43">
        <v>11.2</v>
      </c>
      <c r="H150" s="43">
        <v>15.4</v>
      </c>
      <c r="I150" s="43">
        <v>25.6</v>
      </c>
      <c r="J150" s="43">
        <v>98</v>
      </c>
      <c r="K150" s="44">
        <v>208</v>
      </c>
      <c r="L150" s="43">
        <v>6.1</v>
      </c>
    </row>
    <row r="151" spans="1:12" ht="15" x14ac:dyDescent="0.25">
      <c r="A151" s="23"/>
      <c r="B151" s="15"/>
      <c r="C151" s="11"/>
      <c r="D151" s="7" t="s">
        <v>26</v>
      </c>
      <c r="E151" s="42" t="s">
        <v>66</v>
      </c>
      <c r="F151" s="43">
        <v>100</v>
      </c>
      <c r="G151" s="43">
        <v>6.9</v>
      </c>
      <c r="H151" s="43">
        <v>10.67</v>
      </c>
      <c r="I151" s="43">
        <v>4.8</v>
      </c>
      <c r="J151" s="43">
        <v>134.68</v>
      </c>
      <c r="K151" s="44">
        <v>591</v>
      </c>
      <c r="L151" s="43">
        <v>46.61</v>
      </c>
    </row>
    <row r="152" spans="1:12" ht="15" x14ac:dyDescent="0.25">
      <c r="A152" s="23"/>
      <c r="B152" s="15"/>
      <c r="C152" s="11"/>
      <c r="D152" s="7" t="s">
        <v>27</v>
      </c>
      <c r="E152" s="42" t="s">
        <v>54</v>
      </c>
      <c r="F152" s="43">
        <v>150</v>
      </c>
      <c r="G152" s="43">
        <v>7.1</v>
      </c>
      <c r="H152" s="43">
        <v>5</v>
      </c>
      <c r="I152" s="43">
        <v>42.5</v>
      </c>
      <c r="J152" s="43">
        <v>390</v>
      </c>
      <c r="K152" s="44">
        <v>299</v>
      </c>
      <c r="L152" s="43">
        <v>16</v>
      </c>
    </row>
    <row r="153" spans="1:12" ht="15" x14ac:dyDescent="0.25">
      <c r="A153" s="23"/>
      <c r="B153" s="15"/>
      <c r="C153" s="11"/>
      <c r="D153" s="7" t="s">
        <v>28</v>
      </c>
      <c r="E153" s="42" t="s">
        <v>67</v>
      </c>
      <c r="F153" s="43">
        <v>200</v>
      </c>
      <c r="G153" s="43">
        <v>0.1</v>
      </c>
      <c r="H153" s="43">
        <v>0.1</v>
      </c>
      <c r="I153" s="43">
        <v>15.9</v>
      </c>
      <c r="J153" s="43">
        <v>65</v>
      </c>
      <c r="K153" s="44">
        <v>859</v>
      </c>
      <c r="L153" s="43">
        <v>9.6999999999999993</v>
      </c>
    </row>
    <row r="154" spans="1:12" ht="15" x14ac:dyDescent="0.25">
      <c r="A154" s="23"/>
      <c r="B154" s="15"/>
      <c r="C154" s="11"/>
      <c r="D154" s="7" t="s">
        <v>29</v>
      </c>
      <c r="E154" s="42" t="s">
        <v>41</v>
      </c>
      <c r="F154" s="43">
        <v>20</v>
      </c>
      <c r="G154" s="43">
        <v>1</v>
      </c>
      <c r="H154" s="43">
        <v>0.25</v>
      </c>
      <c r="I154" s="43">
        <v>7.15</v>
      </c>
      <c r="J154" s="43">
        <v>35</v>
      </c>
      <c r="K154" s="44" t="s">
        <v>42</v>
      </c>
      <c r="L154" s="43">
        <v>2.0299999999999998</v>
      </c>
    </row>
    <row r="155" spans="1:12" ht="15" x14ac:dyDescent="0.25">
      <c r="A155" s="23"/>
      <c r="B155" s="15"/>
      <c r="C155" s="11"/>
      <c r="D155" s="7" t="s">
        <v>30</v>
      </c>
      <c r="E155" s="42" t="s">
        <v>49</v>
      </c>
      <c r="F155" s="43">
        <v>40</v>
      </c>
      <c r="G155" s="43">
        <v>2.6</v>
      </c>
      <c r="H155" s="43">
        <v>0.48</v>
      </c>
      <c r="I155" s="43">
        <v>6.66</v>
      </c>
      <c r="J155" s="43">
        <v>69.319999999999993</v>
      </c>
      <c r="K155" s="44" t="s">
        <v>42</v>
      </c>
      <c r="L155" s="43">
        <v>2.7</v>
      </c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31</v>
      </c>
      <c r="E159" s="9"/>
      <c r="F159" s="19">
        <f>SUM(F150:F158)</f>
        <v>710</v>
      </c>
      <c r="G159" s="19">
        <f t="shared" ref="G159:J159" si="60">SUM(G150:G158)</f>
        <v>28.900000000000006</v>
      </c>
      <c r="H159" s="19">
        <f t="shared" si="60"/>
        <v>31.900000000000002</v>
      </c>
      <c r="I159" s="19">
        <f t="shared" si="60"/>
        <v>102.61000000000001</v>
      </c>
      <c r="J159" s="19">
        <f t="shared" si="60"/>
        <v>792</v>
      </c>
      <c r="K159" s="25"/>
      <c r="L159" s="19">
        <f t="shared" ref="L159" si="61">SUM(L150:L158)</f>
        <v>83.140000000000015</v>
      </c>
    </row>
    <row r="160" spans="1:12" ht="15.75" thickBot="1" x14ac:dyDescent="0.25">
      <c r="A160" s="29">
        <f>A143</f>
        <v>2</v>
      </c>
      <c r="B160" s="30">
        <f>B143</f>
        <v>4</v>
      </c>
      <c r="C160" s="50" t="s">
        <v>4</v>
      </c>
      <c r="D160" s="51"/>
      <c r="E160" s="31"/>
      <c r="F160" s="32">
        <f>F149+F159</f>
        <v>1215</v>
      </c>
      <c r="G160" s="32">
        <f t="shared" ref="G160" si="62">G149+G159</f>
        <v>48.2</v>
      </c>
      <c r="H160" s="32">
        <f t="shared" ref="H160" si="63">H149+H159</f>
        <v>51.8</v>
      </c>
      <c r="I160" s="32">
        <f t="shared" ref="I160" si="64">I149+I159</f>
        <v>186.31</v>
      </c>
      <c r="J160" s="32">
        <f t="shared" ref="J160:L160" si="65">J149+J159</f>
        <v>1305.5</v>
      </c>
      <c r="K160" s="32"/>
      <c r="L160" s="32">
        <f t="shared" si="65"/>
        <v>152.17000000000002</v>
      </c>
    </row>
    <row r="161" spans="1:12" ht="15" x14ac:dyDescent="0.25">
      <c r="A161" s="20">
        <v>2</v>
      </c>
      <c r="B161" s="21">
        <v>5</v>
      </c>
      <c r="C161" s="22" t="s">
        <v>20</v>
      </c>
      <c r="D161" s="5"/>
      <c r="E161" s="39" t="s">
        <v>73</v>
      </c>
      <c r="F161" s="40">
        <v>90</v>
      </c>
      <c r="G161" s="40">
        <v>7.6</v>
      </c>
      <c r="H161" s="40">
        <v>10.9</v>
      </c>
      <c r="I161" s="40">
        <v>17.3</v>
      </c>
      <c r="J161" s="40">
        <v>279</v>
      </c>
      <c r="K161" s="41">
        <v>651</v>
      </c>
      <c r="L161" s="40">
        <v>47.34</v>
      </c>
    </row>
    <row r="162" spans="1:12" ht="15" x14ac:dyDescent="0.25">
      <c r="A162" s="23"/>
      <c r="B162" s="15"/>
      <c r="C162" s="11"/>
      <c r="D162" s="6" t="s">
        <v>21</v>
      </c>
      <c r="E162" s="42" t="s">
        <v>58</v>
      </c>
      <c r="F162" s="43">
        <v>150</v>
      </c>
      <c r="G162" s="43">
        <v>5.4</v>
      </c>
      <c r="H162" s="43">
        <v>4.9000000000000004</v>
      </c>
      <c r="I162" s="43">
        <v>27.9</v>
      </c>
      <c r="J162" s="43">
        <v>178</v>
      </c>
      <c r="K162" s="44">
        <v>688</v>
      </c>
      <c r="L162" s="43">
        <v>7.58</v>
      </c>
    </row>
    <row r="163" spans="1:12" ht="15" x14ac:dyDescent="0.25">
      <c r="A163" s="23"/>
      <c r="B163" s="15"/>
      <c r="C163" s="11"/>
      <c r="D163" s="7" t="s">
        <v>22</v>
      </c>
      <c r="E163" s="42" t="s">
        <v>83</v>
      </c>
      <c r="F163" s="43">
        <v>200</v>
      </c>
      <c r="G163" s="43">
        <v>2.7</v>
      </c>
      <c r="H163" s="43">
        <v>1.9</v>
      </c>
      <c r="I163" s="43">
        <v>22.5</v>
      </c>
      <c r="J163" s="43">
        <v>118</v>
      </c>
      <c r="K163" s="44">
        <v>958</v>
      </c>
      <c r="L163" s="43">
        <v>9.3800000000000008</v>
      </c>
    </row>
    <row r="164" spans="1:12" ht="15" x14ac:dyDescent="0.25">
      <c r="A164" s="23"/>
      <c r="B164" s="15"/>
      <c r="C164" s="11"/>
      <c r="D164" s="7" t="s">
        <v>29</v>
      </c>
      <c r="E164" s="42" t="s">
        <v>41</v>
      </c>
      <c r="F164" s="43">
        <v>20</v>
      </c>
      <c r="G164" s="43">
        <v>1</v>
      </c>
      <c r="H164" s="43">
        <v>0.25</v>
      </c>
      <c r="I164" s="43">
        <v>7.15</v>
      </c>
      <c r="J164" s="43">
        <v>35</v>
      </c>
      <c r="K164" s="44" t="s">
        <v>42</v>
      </c>
      <c r="L164" s="43">
        <v>2.0299999999999998</v>
      </c>
    </row>
    <row r="165" spans="1:12" ht="15" x14ac:dyDescent="0.25">
      <c r="A165" s="23"/>
      <c r="B165" s="15"/>
      <c r="C165" s="11"/>
      <c r="D165" s="7" t="s">
        <v>30</v>
      </c>
      <c r="E165" s="42" t="s">
        <v>49</v>
      </c>
      <c r="F165" s="43">
        <v>40</v>
      </c>
      <c r="G165" s="43">
        <v>2.6</v>
      </c>
      <c r="H165" s="43">
        <v>0.48</v>
      </c>
      <c r="I165" s="43">
        <v>6.66</v>
      </c>
      <c r="J165" s="43">
        <v>69.319999999999993</v>
      </c>
      <c r="K165" s="44" t="s">
        <v>42</v>
      </c>
      <c r="L165" s="43">
        <v>2.7</v>
      </c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.75" customHeight="1" x14ac:dyDescent="0.25">
      <c r="A168" s="24"/>
      <c r="B168" s="17"/>
      <c r="C168" s="8"/>
      <c r="D168" s="18" t="s">
        <v>31</v>
      </c>
      <c r="E168" s="9"/>
      <c r="F168" s="19">
        <f>SUM(F161:F167)</f>
        <v>500</v>
      </c>
      <c r="G168" s="19">
        <f t="shared" ref="G168:J168" si="66">SUM(G161:G167)</f>
        <v>19.3</v>
      </c>
      <c r="H168" s="19">
        <f t="shared" si="66"/>
        <v>18.43</v>
      </c>
      <c r="I168" s="19">
        <f t="shared" si="66"/>
        <v>81.510000000000005</v>
      </c>
      <c r="J168" s="19">
        <f t="shared" si="66"/>
        <v>679.31999999999994</v>
      </c>
      <c r="K168" s="25"/>
      <c r="L168" s="19">
        <f t="shared" ref="L168" si="67">SUM(L161:L167)</f>
        <v>69.03</v>
      </c>
    </row>
    <row r="169" spans="1:12" ht="15" x14ac:dyDescent="0.25">
      <c r="A169" s="26">
        <f>A161</f>
        <v>2</v>
      </c>
      <c r="B169" s="13">
        <f>B161</f>
        <v>5</v>
      </c>
      <c r="C169" s="10" t="s">
        <v>24</v>
      </c>
      <c r="D169" s="7" t="s">
        <v>91</v>
      </c>
      <c r="E169" s="42" t="s">
        <v>43</v>
      </c>
      <c r="F169" s="43">
        <v>100</v>
      </c>
      <c r="G169" s="43">
        <v>0.8</v>
      </c>
      <c r="H169" s="43">
        <v>0.6</v>
      </c>
      <c r="I169" s="43">
        <v>20.100000000000001</v>
      </c>
      <c r="J169" s="43">
        <v>90</v>
      </c>
      <c r="K169" s="44" t="s">
        <v>42</v>
      </c>
      <c r="L169" s="43">
        <v>30.15</v>
      </c>
    </row>
    <row r="170" spans="1:12" ht="15" x14ac:dyDescent="0.25">
      <c r="A170" s="23"/>
      <c r="B170" s="15"/>
      <c r="C170" s="11"/>
      <c r="D170" s="7" t="s">
        <v>25</v>
      </c>
      <c r="E170" s="42" t="s">
        <v>84</v>
      </c>
      <c r="F170" s="43">
        <v>200</v>
      </c>
      <c r="G170" s="43">
        <v>7.4</v>
      </c>
      <c r="H170" s="43">
        <v>10</v>
      </c>
      <c r="I170" s="43">
        <v>12.8</v>
      </c>
      <c r="J170" s="43">
        <v>160.5</v>
      </c>
      <c r="K170" s="44">
        <v>170</v>
      </c>
      <c r="L170" s="43">
        <v>5.97</v>
      </c>
    </row>
    <row r="171" spans="1:12" ht="15" x14ac:dyDescent="0.25">
      <c r="A171" s="23"/>
      <c r="B171" s="15"/>
      <c r="C171" s="11"/>
      <c r="D171" s="7" t="s">
        <v>26</v>
      </c>
      <c r="E171" s="42" t="s">
        <v>51</v>
      </c>
      <c r="F171" s="43">
        <v>200</v>
      </c>
      <c r="G171" s="43">
        <v>14.5</v>
      </c>
      <c r="H171" s="43">
        <v>16</v>
      </c>
      <c r="I171" s="43">
        <v>64.8</v>
      </c>
      <c r="J171" s="43">
        <v>425</v>
      </c>
      <c r="K171" s="44">
        <v>645</v>
      </c>
      <c r="L171" s="43">
        <v>39.159999999999997</v>
      </c>
    </row>
    <row r="172" spans="1:12" ht="15" x14ac:dyDescent="0.25">
      <c r="A172" s="23"/>
      <c r="B172" s="15"/>
      <c r="C172" s="11"/>
      <c r="D172" s="7" t="s">
        <v>22</v>
      </c>
      <c r="E172" s="42" t="s">
        <v>71</v>
      </c>
      <c r="F172" s="43">
        <v>207</v>
      </c>
      <c r="G172" s="43">
        <v>0.3</v>
      </c>
      <c r="H172" s="43">
        <v>0.1</v>
      </c>
      <c r="I172" s="43">
        <v>10.3</v>
      </c>
      <c r="J172" s="43">
        <v>43</v>
      </c>
      <c r="K172" s="44">
        <v>942</v>
      </c>
      <c r="L172" s="43">
        <v>3.8</v>
      </c>
    </row>
    <row r="173" spans="1:12" ht="15" x14ac:dyDescent="0.25">
      <c r="A173" s="23"/>
      <c r="B173" s="15"/>
      <c r="C173" s="11"/>
      <c r="D173" s="7" t="s">
        <v>30</v>
      </c>
      <c r="E173" s="42" t="s">
        <v>49</v>
      </c>
      <c r="F173" s="43">
        <v>60</v>
      </c>
      <c r="G173" s="43">
        <v>4</v>
      </c>
      <c r="H173" s="43">
        <v>0.72</v>
      </c>
      <c r="I173" s="43">
        <v>10</v>
      </c>
      <c r="J173" s="43">
        <v>104</v>
      </c>
      <c r="K173" s="44" t="s">
        <v>42</v>
      </c>
      <c r="L173" s="43">
        <v>4.0599999999999996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31</v>
      </c>
      <c r="E176" s="9"/>
      <c r="F176" s="19">
        <f>SUM(F169:F175)</f>
        <v>767</v>
      </c>
      <c r="G176" s="19">
        <f t="shared" ref="G176:J176" si="68">SUM(G169:G175)</f>
        <v>27.000000000000004</v>
      </c>
      <c r="H176" s="19">
        <f t="shared" si="68"/>
        <v>27.42</v>
      </c>
      <c r="I176" s="19">
        <f t="shared" si="68"/>
        <v>118</v>
      </c>
      <c r="J176" s="19">
        <f t="shared" si="68"/>
        <v>822.5</v>
      </c>
      <c r="K176" s="25"/>
      <c r="L176" s="19">
        <f t="shared" ref="L176" si="69">SUM(L169:L175)</f>
        <v>83.14</v>
      </c>
    </row>
    <row r="177" spans="1:12" ht="15.75" thickBot="1" x14ac:dyDescent="0.25">
      <c r="A177" s="29">
        <f>A161</f>
        <v>2</v>
      </c>
      <c r="B177" s="30">
        <f>B161</f>
        <v>5</v>
      </c>
      <c r="C177" s="50" t="s">
        <v>4</v>
      </c>
      <c r="D177" s="51"/>
      <c r="E177" s="31"/>
      <c r="F177" s="32">
        <f>F168+F176</f>
        <v>1267</v>
      </c>
      <c r="G177" s="32">
        <f>G168+G176</f>
        <v>46.300000000000004</v>
      </c>
      <c r="H177" s="32">
        <f>H168+H176</f>
        <v>45.85</v>
      </c>
      <c r="I177" s="32">
        <f>I168+I176</f>
        <v>199.51</v>
      </c>
      <c r="J177" s="32">
        <f>J168+J176</f>
        <v>1501.82</v>
      </c>
      <c r="K177" s="32"/>
      <c r="L177" s="32">
        <f>L168+L176</f>
        <v>152.17000000000002</v>
      </c>
    </row>
    <row r="178" spans="1:12" ht="13.5" thickBot="1" x14ac:dyDescent="0.25">
      <c r="A178" s="27"/>
      <c r="B178" s="28"/>
      <c r="C178" s="52" t="s">
        <v>5</v>
      </c>
      <c r="D178" s="52"/>
      <c r="E178" s="52"/>
      <c r="F178" s="34">
        <f>(F22+F40+F56+F72+F89+F107+F126+F142+F160+F177)/(IF(F22=0,0,1)+IF(F40=0,0,1)+IF(F56=0,0,1)+IF(F72=0,0,1)+IF(F89=0,0,1)+IF(F107=0,0,1)+IF(F126=0,0,1)+IF(F142=0,0,1)+IF(F160=0,0,1)+IF(F177=0,0,1))</f>
        <v>1220.9000000000001</v>
      </c>
      <c r="G178" s="34">
        <f>(G22+G40+G56+G72+G89+G107+G126+G142+G160+G177)/(IF(G22=0,0,1)+IF(G40=0,0,1)+IF(G56=0,0,1)+IF(G72=0,0,1)+IF(G89=0,0,1)+IF(G107=0,0,1)+IF(G126=0,0,1)+IF(G142=0,0,1)+IF(G160=0,0,1)+IF(G177=0,0,1))</f>
        <v>45.82</v>
      </c>
      <c r="H178" s="34">
        <f>(H22+H40+H56+H72+H89+H107+H126+H142+H160+H177)/(IF(H22=0,0,1)+IF(H40=0,0,1)+IF(H56=0,0,1)+IF(H72=0,0,1)+IF(H89=0,0,1)+IF(H107=0,0,1)+IF(H126=0,0,1)+IF(H142=0,0,1)+IF(H160=0,0,1)+IF(H177=0,0,1))</f>
        <v>47.1</v>
      </c>
      <c r="I178" s="34">
        <f>(I22+I40+I56+I72+I89+I107+I126+I142+I160+I177)/(IF(I22=0,0,1)+IF(I40=0,0,1)+IF(I56=0,0,1)+IF(I72=0,0,1)+IF(I89=0,0,1)+IF(I107=0,0,1)+IF(I126=0,0,1)+IF(I142=0,0,1)+IF(I160=0,0,1)+IF(I177=0,0,1))</f>
        <v>194.84199999999996</v>
      </c>
      <c r="J178" s="34">
        <f>(J22+J40+J56+J72+J89+J107+J126+J142+J160+J177)/(IF(J22=0,0,1)+IF(J40=0,0,1)+IF(J56=0,0,1)+IF(J72=0,0,1)+IF(J89=0,0,1)+IF(J107=0,0,1)+IF(J126=0,0,1)+IF(J142=0,0,1)+IF(J160=0,0,1)+IF(J177=0,0,1))</f>
        <v>1354.0639999999999</v>
      </c>
      <c r="K178" s="34"/>
      <c r="L178" s="34">
        <f>(L22+L40+L56+L72+L89+L107+L126+L142+L160+L177)/(IF(L22=0,0,1)+IF(L40=0,0,1)+IF(L56=0,0,1)+IF(L72=0,0,1)+IF(L89=0,0,1)+IF(L107=0,0,1)+IF(L126=0,0,1)+IF(L142=0,0,1)+IF(L160=0,0,1)+IF(L177=0,0,1))</f>
        <v>152.17000000000002</v>
      </c>
    </row>
  </sheetData>
  <mergeCells count="14">
    <mergeCell ref="C1:E1"/>
    <mergeCell ref="H1:K1"/>
    <mergeCell ref="H2:K2"/>
    <mergeCell ref="C40:D40"/>
    <mergeCell ref="C56:D56"/>
    <mergeCell ref="C72:D72"/>
    <mergeCell ref="C89:D89"/>
    <mergeCell ref="C22:D22"/>
    <mergeCell ref="C178:E178"/>
    <mergeCell ref="C177:D177"/>
    <mergeCell ref="C107:D107"/>
    <mergeCell ref="C126:D126"/>
    <mergeCell ref="C142:D142"/>
    <mergeCell ref="C160:D160"/>
  </mergeCells>
  <pageMargins left="0.70866141732283472" right="0.70866141732283472" top="0.74803149606299213" bottom="0.74803149606299213" header="0.31496062992125984" footer="0.31496062992125984"/>
  <pageSetup paperSize="9" scale="73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2026-01-15T11:14:41Z</cp:lastPrinted>
  <dcterms:created xsi:type="dcterms:W3CDTF">2022-05-16T14:23:56Z</dcterms:created>
  <dcterms:modified xsi:type="dcterms:W3CDTF">2026-01-29T10:56:59Z</dcterms:modified>
</cp:coreProperties>
</file>